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840" windowWidth="13275" windowHeight="6585" tabRatio="501" activeTab="0"/>
  </bookViews>
  <sheets>
    <sheet name="A" sheetId="1" r:id="rId1"/>
    <sheet name="Access" sheetId="2" r:id="rId2"/>
    <sheet name="CAD" sheetId="3" r:id="rId3"/>
  </sheets>
  <definedNames>
    <definedName name="_xlnm.Print_Titles" localSheetId="0">'A'!$7:$7</definedName>
    <definedName name="_xlnm.Print_Titles" localSheetId="1">'Access'!$7:$7</definedName>
    <definedName name="_xlnm.Print_Titles" localSheetId="2">'CAD'!$7:$7</definedName>
  </definedNames>
  <calcPr fullCalcOnLoad="1"/>
</workbook>
</file>

<file path=xl/sharedStrings.xml><?xml version="1.0" encoding="utf-8"?>
<sst xmlns="http://schemas.openxmlformats.org/spreadsheetml/2006/main" count="783" uniqueCount="513">
  <si>
    <t>STT</t>
  </si>
  <si>
    <t>NGÀY SINH</t>
  </si>
  <si>
    <t>NƠI SINH</t>
  </si>
  <si>
    <t>TRƯỜNG ĐẠI HỌC LẠC HỒNG</t>
  </si>
  <si>
    <t>BỘ GIÁO DỤC VÀ ĐÀO TẠO</t>
  </si>
  <si>
    <t>CỘNG HÒA XÃ HỘI CHỦ NGHĨA VIỆT NAM</t>
  </si>
  <si>
    <t>Độc lập - Tự do - Hạnh phúc</t>
  </si>
  <si>
    <t>BẢNG GHI ĐIỂM THI CHỨNG CHỈ A TIN HỌC</t>
  </si>
  <si>
    <t>HỌ &amp; TÊN</t>
  </si>
  <si>
    <t>TRUNG BÌNH</t>
  </si>
  <si>
    <t>XẾP LOẠI</t>
  </si>
  <si>
    <t>CHỦ TỊCH HỘI ĐỒNG THI</t>
  </si>
  <si>
    <t xml:space="preserve">Đạt </t>
  </si>
  <si>
    <t>Không đạt</t>
  </si>
  <si>
    <t>BẢNG GHI ĐIỂM THI CHỨNG CHỈ B TIN HỌC</t>
  </si>
  <si>
    <t>Đồng Nai</t>
  </si>
  <si>
    <t>Anh</t>
  </si>
  <si>
    <t>Hà Tĩnh</t>
  </si>
  <si>
    <t>Bình</t>
  </si>
  <si>
    <t>Bình Định</t>
  </si>
  <si>
    <t>Trần Thị</t>
  </si>
  <si>
    <t>Thanh Hóa</t>
  </si>
  <si>
    <t>Quảng Ngãi</t>
  </si>
  <si>
    <t>Cường</t>
  </si>
  <si>
    <t>Nghệ An</t>
  </si>
  <si>
    <t>Nguyễn Thị</t>
  </si>
  <si>
    <t>Dung</t>
  </si>
  <si>
    <t>Dũng</t>
  </si>
  <si>
    <t>Hà</t>
  </si>
  <si>
    <t>Nguyễn Xuân</t>
  </si>
  <si>
    <t>Hằng</t>
  </si>
  <si>
    <t>Vũng Tàu</t>
  </si>
  <si>
    <t>Hiếu</t>
  </si>
  <si>
    <t>Hồng</t>
  </si>
  <si>
    <t>Nguyễn Quốc</t>
  </si>
  <si>
    <t>Thái Bình</t>
  </si>
  <si>
    <t>Linh</t>
  </si>
  <si>
    <t>Trần Văn</t>
  </si>
  <si>
    <t>TP.HCM</t>
  </si>
  <si>
    <t>Nam Định</t>
  </si>
  <si>
    <t>Ngân</t>
  </si>
  <si>
    <t>Ninh Thuận</t>
  </si>
  <si>
    <t>Phú Yên</t>
  </si>
  <si>
    <t>Phương</t>
  </si>
  <si>
    <t>Thảo</t>
  </si>
  <si>
    <t>Tiên</t>
  </si>
  <si>
    <t>Trang</t>
  </si>
  <si>
    <t>Bình Dương</t>
  </si>
  <si>
    <t>Trinh</t>
  </si>
  <si>
    <t>Gia Lai</t>
  </si>
  <si>
    <t>Quảng Trị</t>
  </si>
  <si>
    <t>Long An</t>
  </si>
  <si>
    <t>Yến</t>
  </si>
  <si>
    <t>Thanh</t>
  </si>
  <si>
    <t>Bình Thuận</t>
  </si>
  <si>
    <t>Sông Bé</t>
  </si>
  <si>
    <t>Bến Tre</t>
  </si>
  <si>
    <t>Chi</t>
  </si>
  <si>
    <t>Vĩnh Long</t>
  </si>
  <si>
    <t>Hải Dương</t>
  </si>
  <si>
    <t>Lê Thị</t>
  </si>
  <si>
    <t>Hải</t>
  </si>
  <si>
    <t>Nguyễn Thị Thanh</t>
  </si>
  <si>
    <t>Hương</t>
  </si>
  <si>
    <t>Trương Thị</t>
  </si>
  <si>
    <t>Hưng Yên</t>
  </si>
  <si>
    <t>Huyền</t>
  </si>
  <si>
    <t>Khanh</t>
  </si>
  <si>
    <t>Mai</t>
  </si>
  <si>
    <t>Nam</t>
  </si>
  <si>
    <t>Phước</t>
  </si>
  <si>
    <t>Nguyễn Văn</t>
  </si>
  <si>
    <t>Châu</t>
  </si>
  <si>
    <t>Hoàng</t>
  </si>
  <si>
    <t>Khánh</t>
  </si>
  <si>
    <t>Nguyễn Tiến</t>
  </si>
  <si>
    <t>Nhi</t>
  </si>
  <si>
    <t>Bắc Giang</t>
  </si>
  <si>
    <t>Hùng</t>
  </si>
  <si>
    <t>Tây Ninh</t>
  </si>
  <si>
    <t>Vũ</t>
  </si>
  <si>
    <t>Quang</t>
  </si>
  <si>
    <t>Nguyễn Minh</t>
  </si>
  <si>
    <t>Đắk Lắk</t>
  </si>
  <si>
    <t>Tâm</t>
  </si>
  <si>
    <t>Lâm Thành Hiển</t>
  </si>
  <si>
    <t>Quảng Bình</t>
  </si>
  <si>
    <t>Hoàng Thị</t>
  </si>
  <si>
    <t>Phan Thị</t>
  </si>
  <si>
    <t>Ninh Bình</t>
  </si>
  <si>
    <t>Đoàn Thị Lan</t>
  </si>
  <si>
    <t>Đồng Tháp</t>
  </si>
  <si>
    <t>20/05/1991</t>
  </si>
  <si>
    <t>Gấm</t>
  </si>
  <si>
    <t>Đồng Thị</t>
  </si>
  <si>
    <t>Hạnh</t>
  </si>
  <si>
    <t>Hiền</t>
  </si>
  <si>
    <t>09/09/1989</t>
  </si>
  <si>
    <t>Đắk Nông</t>
  </si>
  <si>
    <t>Hoa</t>
  </si>
  <si>
    <t>Hòa</t>
  </si>
  <si>
    <t>Bình Phước</t>
  </si>
  <si>
    <t>17/06/1995</t>
  </si>
  <si>
    <t>Hà Văn</t>
  </si>
  <si>
    <t>Phạm Thị Thanh</t>
  </si>
  <si>
    <t>Vũ Quỳnh</t>
  </si>
  <si>
    <t>23/11/1988</t>
  </si>
  <si>
    <t>Kiều</t>
  </si>
  <si>
    <t>Liên</t>
  </si>
  <si>
    <t>Đoàn Thị</t>
  </si>
  <si>
    <t>Lợi</t>
  </si>
  <si>
    <t>Long</t>
  </si>
  <si>
    <t>Phạm Thị</t>
  </si>
  <si>
    <t>Mỹ</t>
  </si>
  <si>
    <t>Nga</t>
  </si>
  <si>
    <t>08/11/1993</t>
  </si>
  <si>
    <t>Nhung</t>
  </si>
  <si>
    <t>06/02/1990</t>
  </si>
  <si>
    <t>Phụng</t>
  </si>
  <si>
    <t>Quân</t>
  </si>
  <si>
    <t>Thắng</t>
  </si>
  <si>
    <t>Lâm Đồng</t>
  </si>
  <si>
    <t>Lưu Thị</t>
  </si>
  <si>
    <t>Thủy</t>
  </si>
  <si>
    <t>15/09/1990</t>
  </si>
  <si>
    <t>Tuyền</t>
  </si>
  <si>
    <t>04/05/1989</t>
  </si>
  <si>
    <t>Vy</t>
  </si>
  <si>
    <t>Tiền Giang</t>
  </si>
  <si>
    <t>Lê Thị Ngọc</t>
  </si>
  <si>
    <t>Trần</t>
  </si>
  <si>
    <t>Như</t>
  </si>
  <si>
    <t>Nguyễn Hữu</t>
  </si>
  <si>
    <t>Thiện</t>
  </si>
  <si>
    <t>Tiến</t>
  </si>
  <si>
    <t>Nguyễn Thị Tố</t>
  </si>
  <si>
    <t>13/07/1986</t>
  </si>
  <si>
    <t>Vân</t>
  </si>
  <si>
    <t>24/08/1988</t>
  </si>
  <si>
    <t>Vương</t>
  </si>
  <si>
    <t>30/01/1985</t>
  </si>
  <si>
    <t>Hậu Giang</t>
  </si>
  <si>
    <t>Ngày thi: 25/3/2012</t>
  </si>
  <si>
    <t>Nguyễn Hoài</t>
  </si>
  <si>
    <t>An</t>
  </si>
  <si>
    <t>25/11/1990</t>
  </si>
  <si>
    <t>25/09/1989</t>
  </si>
  <si>
    <t>Bùi Thị Hồng</t>
  </si>
  <si>
    <t>Ân</t>
  </si>
  <si>
    <t>10/05/1989</t>
  </si>
  <si>
    <t>Đồng nai</t>
  </si>
  <si>
    <t>Dương Vân</t>
  </si>
  <si>
    <t>08/08/1993</t>
  </si>
  <si>
    <t>Tạ Thị Hòa</t>
  </si>
  <si>
    <t>05/12/1992</t>
  </si>
  <si>
    <t>Trịnh Lưu</t>
  </si>
  <si>
    <t>25/04/1993</t>
  </si>
  <si>
    <t>1988</t>
  </si>
  <si>
    <t>Trần Thị Kim</t>
  </si>
  <si>
    <t>22/02/1984</t>
  </si>
  <si>
    <t>Cúc</t>
  </si>
  <si>
    <t>10/11/1989</t>
  </si>
  <si>
    <t>Đoàn Vũ Hùng</t>
  </si>
  <si>
    <t>30/07/1990</t>
  </si>
  <si>
    <t>Phạm Hoàng</t>
  </si>
  <si>
    <t>26/12/1989</t>
  </si>
  <si>
    <t>Trịnh Đình</t>
  </si>
  <si>
    <t>Đại</t>
  </si>
  <si>
    <t>18/10/1987</t>
  </si>
  <si>
    <t>Đào</t>
  </si>
  <si>
    <t>27/10/1995</t>
  </si>
  <si>
    <t>Nguyễn Thành</t>
  </si>
  <si>
    <t>Đạt</t>
  </si>
  <si>
    <t>12/03/1990</t>
  </si>
  <si>
    <t>Đinh Vũ Thùy</t>
  </si>
  <si>
    <t>27/03/1988</t>
  </si>
  <si>
    <t>15/07/1990</t>
  </si>
  <si>
    <t>01/12/1993</t>
  </si>
  <si>
    <t>02/08/1989</t>
  </si>
  <si>
    <t>Võ Thị Minh</t>
  </si>
  <si>
    <t>27/08/1990</t>
  </si>
  <si>
    <t>Nguyễn Thị Hồng</t>
  </si>
  <si>
    <t>19/12/1995</t>
  </si>
  <si>
    <t>Nguyễn Thị Thúy</t>
  </si>
  <si>
    <t>07/09/1991</t>
  </si>
  <si>
    <t>ĐakLak</t>
  </si>
  <si>
    <t>Nguyễn Đình Thái</t>
  </si>
  <si>
    <t>11/10/1989</t>
  </si>
  <si>
    <t>Huỳnh Trung</t>
  </si>
  <si>
    <t>05/11/1995</t>
  </si>
  <si>
    <t>29/09/1991</t>
  </si>
  <si>
    <t>02/04/1991</t>
  </si>
  <si>
    <t>15/07/1992</t>
  </si>
  <si>
    <t>Vũ An</t>
  </si>
  <si>
    <t>19/09/1987</t>
  </si>
  <si>
    <t>Trần Ngọc</t>
  </si>
  <si>
    <t>Hoan</t>
  </si>
  <si>
    <t>06/11/1993</t>
  </si>
  <si>
    <t>Võ Nhật</t>
  </si>
  <si>
    <t>01/03/1993</t>
  </si>
  <si>
    <t>13/05/1992</t>
  </si>
  <si>
    <t>Băc Giang</t>
  </si>
  <si>
    <t>05/01/0990</t>
  </si>
  <si>
    <t>Nguyễn Mạnh</t>
  </si>
  <si>
    <t>Phú Thọ</t>
  </si>
  <si>
    <t>Thái Thành</t>
  </si>
  <si>
    <t>06/06/1988</t>
  </si>
  <si>
    <t>Nguyễn Thị Kim</t>
  </si>
  <si>
    <t>20/09/1990</t>
  </si>
  <si>
    <t>Phan Ngọc Thùy</t>
  </si>
  <si>
    <t>24/09/1987</t>
  </si>
  <si>
    <t>Phan Quốc</t>
  </si>
  <si>
    <t>24/10/1990</t>
  </si>
  <si>
    <t>Lý Trần Tuấn</t>
  </si>
  <si>
    <t>Khôi</t>
  </si>
  <si>
    <t>01/06/1993</t>
  </si>
  <si>
    <t>Nguyễn Thị Anh</t>
  </si>
  <si>
    <t>07/10/1991</t>
  </si>
  <si>
    <t>Thái Văn</t>
  </si>
  <si>
    <t>Lắm</t>
  </si>
  <si>
    <t>11/10/1969</t>
  </si>
  <si>
    <t>Nguyễn Thùy</t>
  </si>
  <si>
    <t>01/04/1993</t>
  </si>
  <si>
    <t>Văn Thị Thùy</t>
  </si>
  <si>
    <t>Nguyễn Thế</t>
  </si>
  <si>
    <t>08/06/1989</t>
  </si>
  <si>
    <t>Luân</t>
  </si>
  <si>
    <t>30/03/1989</t>
  </si>
  <si>
    <t>Mai Ngọc</t>
  </si>
  <si>
    <t>Lưỡng</t>
  </si>
  <si>
    <t>15/02/1987</t>
  </si>
  <si>
    <t>Lý</t>
  </si>
  <si>
    <t>02/12/1990</t>
  </si>
  <si>
    <t>Mẫn</t>
  </si>
  <si>
    <t>09/06/1995</t>
  </si>
  <si>
    <t>Minh</t>
  </si>
  <si>
    <t>23/09/1990</t>
  </si>
  <si>
    <t>Yên Bái</t>
  </si>
  <si>
    <t>Nguyễn Thị Ngọc</t>
  </si>
  <si>
    <t>27/07/1989</t>
  </si>
  <si>
    <t>Lê Hoài</t>
  </si>
  <si>
    <t>25/09/1990</t>
  </si>
  <si>
    <t>Trương Thị Ngọc</t>
  </si>
  <si>
    <t>27/07/1991</t>
  </si>
  <si>
    <t>Liên Kim</t>
  </si>
  <si>
    <t>26/06/1992</t>
  </si>
  <si>
    <t>Nguyễn Dương Hà</t>
  </si>
  <si>
    <t>02/01/1990</t>
  </si>
  <si>
    <t>Nguyễn Hoàng Thảo</t>
  </si>
  <si>
    <t>09/08/1992</t>
  </si>
  <si>
    <t>03/01/1992</t>
  </si>
  <si>
    <t>31/10/1991</t>
  </si>
  <si>
    <t>Trần Nghi</t>
  </si>
  <si>
    <t>06/10/1990</t>
  </si>
  <si>
    <t>Phạm Hữu</t>
  </si>
  <si>
    <t>16/09/1990</t>
  </si>
  <si>
    <t>Lương Thị Thúy</t>
  </si>
  <si>
    <t>28/12/1990</t>
  </si>
  <si>
    <t>Trần Thị Nam</t>
  </si>
  <si>
    <t>30/08/1989</t>
  </si>
  <si>
    <t>Phượng</t>
  </si>
  <si>
    <t>05/05/1989</t>
  </si>
  <si>
    <t>Quanh</t>
  </si>
  <si>
    <t>06/02/1989</t>
  </si>
  <si>
    <t>Phan</t>
  </si>
  <si>
    <t>Số</t>
  </si>
  <si>
    <t>Son</t>
  </si>
  <si>
    <t>Lê Tiến</t>
  </si>
  <si>
    <t>Sỹ</t>
  </si>
  <si>
    <t>10/12/1993</t>
  </si>
  <si>
    <t>Đỗ Thành</t>
  </si>
  <si>
    <t>Tài</t>
  </si>
  <si>
    <t>23/02/1995</t>
  </si>
  <si>
    <t>Phạm</t>
  </si>
  <si>
    <t>05/08/1990</t>
  </si>
  <si>
    <t>Nguyễn Thị Bé</t>
  </si>
  <si>
    <t>02/06/1991</t>
  </si>
  <si>
    <t>Nguyễn Hoàng</t>
  </si>
  <si>
    <t>Thái</t>
  </si>
  <si>
    <t>04/10/1991</t>
  </si>
  <si>
    <t>Nguyễn Trần Mạnh</t>
  </si>
  <si>
    <t>27/07/1990</t>
  </si>
  <si>
    <t>Lưu Ngọc  Long</t>
  </si>
  <si>
    <t>12/07/1988</t>
  </si>
  <si>
    <t>18/01/1995</t>
  </si>
  <si>
    <t>Lê Vũ Thanh</t>
  </si>
  <si>
    <t>23/10/1995</t>
  </si>
  <si>
    <t>Ngô Phương</t>
  </si>
  <si>
    <t>09/05/1988</t>
  </si>
  <si>
    <t>Nguyễn Thị Thu</t>
  </si>
  <si>
    <t>29/08/1982</t>
  </si>
  <si>
    <t>Huỳnh Diệu</t>
  </si>
  <si>
    <t>12/03/1991</t>
  </si>
  <si>
    <t>Nguyễn Đắc</t>
  </si>
  <si>
    <t>Thịnh</t>
  </si>
  <si>
    <t>25/12/1995</t>
  </si>
  <si>
    <t>Hoàng Thị Mỹ</t>
  </si>
  <si>
    <t>25/12/1987</t>
  </si>
  <si>
    <t>Lư Thị Ngọc</t>
  </si>
  <si>
    <t>20/02/1981</t>
  </si>
  <si>
    <t>04/12/1993</t>
  </si>
  <si>
    <t>Trần Trí</t>
  </si>
  <si>
    <t>Tín</t>
  </si>
  <si>
    <t>17/08/1995</t>
  </si>
  <si>
    <t>Khánh Hòa</t>
  </si>
  <si>
    <t>Lý Hương</t>
  </si>
  <si>
    <t>Trà</t>
  </si>
  <si>
    <t>29/12/1987</t>
  </si>
  <si>
    <t>Trương Lý Huyền</t>
  </si>
  <si>
    <t>09/10/1990</t>
  </si>
  <si>
    <t>Nguyễn Thị Kiều</t>
  </si>
  <si>
    <t>07/07/1989</t>
  </si>
  <si>
    <t>Từ Thị Mai</t>
  </si>
  <si>
    <t>Phạm Phương</t>
  </si>
  <si>
    <t>Trình</t>
  </si>
  <si>
    <t>15/08/1989</t>
  </si>
  <si>
    <t>Đỗ Thị Huỳnh</t>
  </si>
  <si>
    <t>Trung</t>
  </si>
  <si>
    <t>16/05/1995</t>
  </si>
  <si>
    <t>Nguyễn Hữu Thành</t>
  </si>
  <si>
    <t>19/03/1993</t>
  </si>
  <si>
    <t>Lê Hà Thanh</t>
  </si>
  <si>
    <t>13/10/1990</t>
  </si>
  <si>
    <t>Đặng Thị</t>
  </si>
  <si>
    <t>02/06/1982</t>
  </si>
  <si>
    <t>Lê Thị Cẩm</t>
  </si>
  <si>
    <t>Viên</t>
  </si>
  <si>
    <t>24/10/1992</t>
  </si>
  <si>
    <t>Nguyễn Sơn</t>
  </si>
  <si>
    <t>18/03/1994</t>
  </si>
  <si>
    <t>Vũ Trần Thụy</t>
  </si>
  <si>
    <t>22/11/1990</t>
  </si>
  <si>
    <t>Hồ Trần Thảo</t>
  </si>
  <si>
    <t>15/09/1995</t>
  </si>
  <si>
    <t>Nguyễn Thị Xuân</t>
  </si>
  <si>
    <t>17/10/1985</t>
  </si>
  <si>
    <t>22/12/1989</t>
  </si>
  <si>
    <t>Đỗ Tuấn</t>
  </si>
  <si>
    <t>21/12/1988</t>
  </si>
  <si>
    <t>Bùi Thị</t>
  </si>
  <si>
    <t>Chăm</t>
  </si>
  <si>
    <t>04/06/1986</t>
  </si>
  <si>
    <t>Phạm Ngọc</t>
  </si>
  <si>
    <t>25/12/1989</t>
  </si>
  <si>
    <t>Phùng Quốc</t>
  </si>
  <si>
    <t>27/09/1990</t>
  </si>
  <si>
    <t>Hà Nội</t>
  </si>
  <si>
    <t>Trần Mạnh</t>
  </si>
  <si>
    <t>10/12/1984</t>
  </si>
  <si>
    <t>Nguyễn Ngọc Trang</t>
  </si>
  <si>
    <t>Đài</t>
  </si>
  <si>
    <t>22/07/1990</t>
  </si>
  <si>
    <t>Mai Thị hiền</t>
  </si>
  <si>
    <t>Diệu</t>
  </si>
  <si>
    <t>16/01/1987</t>
  </si>
  <si>
    <t>Phan Rang</t>
  </si>
  <si>
    <t>Trần Thị Mỹ</t>
  </si>
  <si>
    <t>06/10/1991</t>
  </si>
  <si>
    <t>Quách Thị</t>
  </si>
  <si>
    <t>10/05/1985</t>
  </si>
  <si>
    <t>Giang</t>
  </si>
  <si>
    <t>03/10/1988</t>
  </si>
  <si>
    <t>Nguyễn Hà</t>
  </si>
  <si>
    <t>19/06/1987</t>
  </si>
  <si>
    <t>Hạ</t>
  </si>
  <si>
    <t>21/04/1982</t>
  </si>
  <si>
    <t>03/10/1983</t>
  </si>
  <si>
    <t>Phan Sỹ</t>
  </si>
  <si>
    <t>Hào</t>
  </si>
  <si>
    <t>06/10/1984</t>
  </si>
  <si>
    <t>20/06/1987</t>
  </si>
  <si>
    <t>09/05/1990</t>
  </si>
  <si>
    <t>Hà Nam Ninh</t>
  </si>
  <si>
    <t>Phan Thị Ánh</t>
  </si>
  <si>
    <t>02/02/1987</t>
  </si>
  <si>
    <t>10/08/1990</t>
  </si>
  <si>
    <t>Lý Vĩnh</t>
  </si>
  <si>
    <t>Khiêm</t>
  </si>
  <si>
    <t>23/01/1990</t>
  </si>
  <si>
    <t>Lệ</t>
  </si>
  <si>
    <t>05/02/1991</t>
  </si>
  <si>
    <t>15/07/1989</t>
  </si>
  <si>
    <t>18/08/1985</t>
  </si>
  <si>
    <t>Trần Thành</t>
  </si>
  <si>
    <t>09/12/1988</t>
  </si>
  <si>
    <t>Trương Thành</t>
  </si>
  <si>
    <t>08/06/1983</t>
  </si>
  <si>
    <t>Lý Quang</t>
  </si>
  <si>
    <t>06/03/1988</t>
  </si>
  <si>
    <t>Kiên Giang</t>
  </si>
  <si>
    <t>Mơ</t>
  </si>
  <si>
    <t>04/02/1982</t>
  </si>
  <si>
    <t>Nguyễn Thị Diễm</t>
  </si>
  <si>
    <t>My</t>
  </si>
  <si>
    <t>29/09/1989</t>
  </si>
  <si>
    <t>Hà Nam</t>
  </si>
  <si>
    <t>Phạm Thị Trà</t>
  </si>
  <si>
    <t>26/09/1986</t>
  </si>
  <si>
    <t>04/06/1989</t>
  </si>
  <si>
    <t>Bắc Ninh</t>
  </si>
  <si>
    <t>Hoàng Thanh</t>
  </si>
  <si>
    <t>05/12/1980</t>
  </si>
  <si>
    <t>Bồ Thị Kim</t>
  </si>
  <si>
    <t>04/10/1984</t>
  </si>
  <si>
    <t>Võ Văn</t>
  </si>
  <si>
    <t>Nguyên</t>
  </si>
  <si>
    <t>31/05/1990</t>
  </si>
  <si>
    <t>Nguyệt</t>
  </si>
  <si>
    <t>21/02/1978</t>
  </si>
  <si>
    <t>Phạm Quỳnh</t>
  </si>
  <si>
    <t>11/12/1987</t>
  </si>
  <si>
    <t>Lê Thị Kim</t>
  </si>
  <si>
    <t>08/09/1992</t>
  </si>
  <si>
    <t>Hoàng Minh</t>
  </si>
  <si>
    <t>20/08/1990</t>
  </si>
  <si>
    <t>Hồng Thị Thanh</t>
  </si>
  <si>
    <t>25/07/1991</t>
  </si>
  <si>
    <t>10/05/1982</t>
  </si>
  <si>
    <t>Trần Minh</t>
  </si>
  <si>
    <t>Thái Nguyên</t>
  </si>
  <si>
    <t>Trần Xuân</t>
  </si>
  <si>
    <t>Quảng</t>
  </si>
  <si>
    <t>22/01/1990</t>
  </si>
  <si>
    <t>Chu Văn</t>
  </si>
  <si>
    <t>Tám</t>
  </si>
  <si>
    <t>15/07/1968</t>
  </si>
  <si>
    <t>Thoa</t>
  </si>
  <si>
    <t>25/10/1983</t>
  </si>
  <si>
    <t>Trịnh Thế</t>
  </si>
  <si>
    <t>Thoan</t>
  </si>
  <si>
    <t>01/03/1981</t>
  </si>
  <si>
    <t>Ninh Thị Hoa</t>
  </si>
  <si>
    <t>Thơm</t>
  </si>
  <si>
    <t>Vĩnh Phú</t>
  </si>
  <si>
    <t>Thu</t>
  </si>
  <si>
    <t>08/08/1986</t>
  </si>
  <si>
    <t>Ngô Thị</t>
  </si>
  <si>
    <t>Thuận</t>
  </si>
  <si>
    <t>11/01/1991</t>
  </si>
  <si>
    <t>Nguyễn Thị Lệ</t>
  </si>
  <si>
    <t>15/09/1985</t>
  </si>
  <si>
    <t>Nguyễn Thị Nhật</t>
  </si>
  <si>
    <t>15/02/1983</t>
  </si>
  <si>
    <t>18/02/1987</t>
  </si>
  <si>
    <t>Trai</t>
  </si>
  <si>
    <t>27/05/1991</t>
  </si>
  <si>
    <t>Cao Thị Thùy</t>
  </si>
  <si>
    <t>Phạm Thị Hà</t>
  </si>
  <si>
    <t>07/06/1991</t>
  </si>
  <si>
    <t>Trịnh Thị Thùy</t>
  </si>
  <si>
    <t>11/09/1988</t>
  </si>
  <si>
    <t>Trọng</t>
  </si>
  <si>
    <t>27/02/1984</t>
  </si>
  <si>
    <t>Trúc</t>
  </si>
  <si>
    <t>10/02/1991</t>
  </si>
  <si>
    <t>Hoàng Thị Lưu</t>
  </si>
  <si>
    <t>Truyền</t>
  </si>
  <si>
    <t>19/12/1990</t>
  </si>
  <si>
    <t>Binh Thuận</t>
  </si>
  <si>
    <t>Võ Thành</t>
  </si>
  <si>
    <t>Tú</t>
  </si>
  <si>
    <t>1984</t>
  </si>
  <si>
    <t>Trần Ngọc Bích</t>
  </si>
  <si>
    <t>19/10/1991</t>
  </si>
  <si>
    <t>Vinh</t>
  </si>
  <si>
    <t>08/10/1988</t>
  </si>
  <si>
    <t>Lê Thị Thanh</t>
  </si>
  <si>
    <t>Vĩnh</t>
  </si>
  <si>
    <t>15/02/1990</t>
  </si>
  <si>
    <t>Vỹ</t>
  </si>
  <si>
    <t>19/02/1988</t>
  </si>
  <si>
    <t>Phạm Hoàng Thúy</t>
  </si>
  <si>
    <t>28/06/1990</t>
  </si>
  <si>
    <t>Phạm Thị Ngọc</t>
  </si>
  <si>
    <t>17/11/1991</t>
  </si>
  <si>
    <t>BẢNG GHI ĐIỂM THI CHỨNG CHỈ B TIN HỌC (CAD)</t>
  </si>
  <si>
    <t>Đồng</t>
  </si>
  <si>
    <t>23/01/1989</t>
  </si>
  <si>
    <t>Hà Tây</t>
  </si>
  <si>
    <t>Hoàng Phi</t>
  </si>
  <si>
    <t>Duy</t>
  </si>
  <si>
    <t>01/09/1983</t>
  </si>
  <si>
    <t>Hải Phòng</t>
  </si>
  <si>
    <t>Phạm Trường</t>
  </si>
  <si>
    <t>23/05/1987</t>
  </si>
  <si>
    <t>Hiệp</t>
  </si>
  <si>
    <t>17/03/1988</t>
  </si>
  <si>
    <t>Trương Thị Mỹ</t>
  </si>
  <si>
    <t>Hoài</t>
  </si>
  <si>
    <t>Huy</t>
  </si>
  <si>
    <t>25/02/1988</t>
  </si>
  <si>
    <t>22/08/1990</t>
  </si>
  <si>
    <t>Nguyễn Nguyên</t>
  </si>
  <si>
    <t>Lâm</t>
  </si>
  <si>
    <t>Vũ Khôi</t>
  </si>
  <si>
    <t>16/01/1990</t>
  </si>
  <si>
    <t>Trương Quang</t>
  </si>
  <si>
    <t>Phú</t>
  </si>
  <si>
    <t>18/08/1988</t>
  </si>
  <si>
    <t>17/01/1988</t>
  </si>
  <si>
    <t>30/01/1990</t>
  </si>
  <si>
    <t>02/09/1990</t>
  </si>
  <si>
    <t>Thống</t>
  </si>
  <si>
    <t>10/06/1987</t>
  </si>
  <si>
    <t>Lê Thanh</t>
  </si>
  <si>
    <t>Trần Lâm</t>
  </si>
  <si>
    <t>20/10/1989</t>
  </si>
  <si>
    <t>Phòng Thị Mỹ</t>
  </si>
  <si>
    <t>Ngô Văn</t>
  </si>
  <si>
    <t>Vương Thị Vân</t>
  </si>
  <si>
    <t>Lưu Hà Khánh</t>
  </si>
  <si>
    <t>Đào Thanh</t>
  </si>
  <si>
    <t>(Đã ký)</t>
  </si>
</sst>
</file>

<file path=xl/styles.xml><?xml version="1.0" encoding="utf-8"?>
<styleSheet xmlns="http://schemas.openxmlformats.org/spreadsheetml/2006/main">
  <numFmts count="30">
    <numFmt numFmtId="5" formatCode="#,##0&quot;VNĐ&quot;_);\(#,##0&quot;VNĐ&quot;\)"/>
    <numFmt numFmtId="6" formatCode="#,##0&quot;VNĐ&quot;_);[Red]\(#,##0&quot;VNĐ&quot;\)"/>
    <numFmt numFmtId="7" formatCode="#,##0.00&quot;VNĐ&quot;_);\(#,##0.00&quot;VNĐ&quot;\)"/>
    <numFmt numFmtId="8" formatCode="#,##0.00&quot;VNĐ&quot;_);[Red]\(#,##0.00&quot;VNĐ&quot;\)"/>
    <numFmt numFmtId="42" formatCode="_ * #,##0_)&quot;VNĐ&quot;_ ;_ * \(#,##0\)&quot;VNĐ&quot;_ ;_ * &quot;-&quot;_)&quot;VNĐ&quot;_ ;_ @_ "/>
    <numFmt numFmtId="41" formatCode="_ * #,##0_)_V_N_Đ_ ;_ * \(#,##0\)_V_N_Đ_ ;_ * &quot;-&quot;_)_V_N_Đ_ ;_ @_ "/>
    <numFmt numFmtId="44" formatCode="_ * #,##0.00_)&quot;VNĐ&quot;_ ;_ * \(#,##0.00\)&quot;VNĐ&quot;_ ;_ * &quot;-&quot;??_)&quot;VNĐ&quot;_ ;_ @_ "/>
    <numFmt numFmtId="43" formatCode="_ * #,##0.00_)_V_N_Đ_ ;_ * \(#,##0.00\)_V_N_Đ_ ;_ * &quot;-&quot;??_)_V_N_Đ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dd\,\ mmmm\ dd\,\ yyyy"/>
    <numFmt numFmtId="181" formatCode="[$-409]dddd\,\ mmmm\ dd\,\ yyyy"/>
    <numFmt numFmtId="182" formatCode="m/d/yyyy;@"/>
    <numFmt numFmtId="183" formatCode="0.0"/>
    <numFmt numFmtId="184" formatCode="[$-409]h:mm:ss\ AM/PM"/>
    <numFmt numFmtId="185" formatCode="dd/mm/yyyy;@"/>
  </numFmts>
  <fonts count="34"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8"/>
      <name val="Arial"/>
      <family val="2"/>
    </font>
    <font>
      <sz val="10"/>
      <name val="VNI-Times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56" applyFont="1" applyAlignment="1">
      <alignment vertical="center"/>
      <protection/>
    </xf>
    <xf numFmtId="0" fontId="16" fillId="0" borderId="0" xfId="0" applyFont="1" applyAlignment="1">
      <alignment vertical="center"/>
    </xf>
    <xf numFmtId="0" fontId="15" fillId="0" borderId="0" xfId="56" applyFont="1" applyAlignment="1">
      <alignment vertical="center"/>
      <protection/>
    </xf>
    <xf numFmtId="0" fontId="6" fillId="0" borderId="0" xfId="56" applyFont="1" applyAlignment="1">
      <alignment horizontal="center" vertical="center"/>
      <protection/>
    </xf>
    <xf numFmtId="0" fontId="7" fillId="0" borderId="0" xfId="56" applyFont="1" applyAlignment="1">
      <alignment horizontal="center" vertical="center"/>
      <protection/>
    </xf>
    <xf numFmtId="0" fontId="8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1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82" fontId="12" fillId="0" borderId="0" xfId="0" applyNumberFormat="1" applyFont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 quotePrefix="1">
      <alignment horizontal="center" vertical="center"/>
    </xf>
    <xf numFmtId="0" fontId="13" fillId="0" borderId="0" xfId="56" applyFont="1" applyAlignment="1">
      <alignment horizontal="center" vertical="center"/>
      <protection/>
    </xf>
    <xf numFmtId="0" fontId="6" fillId="0" borderId="0" xfId="56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56" applyFont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anhsach-k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3" name="Line 375"/>
        <xdr:cNvSpPr>
          <a:spLocks/>
        </xdr:cNvSpPr>
      </xdr:nvSpPr>
      <xdr:spPr>
        <a:xfrm>
          <a:off x="1104900" y="4000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</xdr:row>
      <xdr:rowOff>0</xdr:rowOff>
    </xdr:from>
    <xdr:to>
      <xdr:col>6</xdr:col>
      <xdr:colOff>619125</xdr:colOff>
      <xdr:row>2</xdr:row>
      <xdr:rowOff>0</xdr:rowOff>
    </xdr:to>
    <xdr:sp>
      <xdr:nvSpPr>
        <xdr:cNvPr id="4" name="Line 376"/>
        <xdr:cNvSpPr>
          <a:spLocks/>
        </xdr:cNvSpPr>
      </xdr:nvSpPr>
      <xdr:spPr>
        <a:xfrm>
          <a:off x="3990975" y="400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104900" y="4000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</xdr:row>
      <xdr:rowOff>0</xdr:rowOff>
    </xdr:from>
    <xdr:to>
      <xdr:col>6</xdr:col>
      <xdr:colOff>619125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3990975" y="400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104900" y="4000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</xdr:row>
      <xdr:rowOff>0</xdr:rowOff>
    </xdr:from>
    <xdr:to>
      <xdr:col>6</xdr:col>
      <xdr:colOff>619125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3990975" y="400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88">
      <selection activeCell="G108" sqref="G108"/>
    </sheetView>
  </sheetViews>
  <sheetFormatPr defaultColWidth="9.140625" defaultRowHeight="12.75"/>
  <cols>
    <col min="1" max="1" width="5.7109375" style="6" customWidth="1"/>
    <col min="2" max="2" width="20.7109375" style="6" customWidth="1"/>
    <col min="3" max="3" width="9.7109375" style="6" customWidth="1"/>
    <col min="4" max="4" width="13.140625" style="6" customWidth="1"/>
    <col min="5" max="5" width="17.140625" style="6" customWidth="1"/>
    <col min="6" max="6" width="11.28125" style="19" bestFit="1" customWidth="1"/>
    <col min="7" max="7" width="19.7109375" style="6" customWidth="1"/>
    <col min="8" max="16384" width="9.140625" style="6" customWidth="1"/>
  </cols>
  <sheetData>
    <row r="1" spans="1:10" ht="15.75" customHeight="1">
      <c r="A1" s="41" t="s">
        <v>4</v>
      </c>
      <c r="B1" s="41"/>
      <c r="C1" s="41"/>
      <c r="D1" s="41"/>
      <c r="E1" s="42" t="s">
        <v>5</v>
      </c>
      <c r="F1" s="42"/>
      <c r="G1" s="42"/>
      <c r="J1" s="5"/>
    </row>
    <row r="2" spans="1:11" ht="15.75" customHeight="1">
      <c r="A2" s="42" t="s">
        <v>3</v>
      </c>
      <c r="B2" s="42"/>
      <c r="C2" s="42"/>
      <c r="D2" s="42"/>
      <c r="E2" s="46" t="s">
        <v>6</v>
      </c>
      <c r="F2" s="46"/>
      <c r="G2" s="46"/>
      <c r="J2" s="5"/>
      <c r="K2" s="7"/>
    </row>
    <row r="3" spans="1:11" ht="12" customHeight="1">
      <c r="A3" s="8"/>
      <c r="B3" s="8"/>
      <c r="C3" s="8"/>
      <c r="D3" s="8"/>
      <c r="E3" s="9"/>
      <c r="F3" s="10"/>
      <c r="G3" s="11"/>
      <c r="H3" s="11"/>
      <c r="I3" s="11"/>
      <c r="J3" s="11"/>
      <c r="K3" s="7"/>
    </row>
    <row r="4" spans="1:10" ht="27" customHeight="1">
      <c r="A4" s="43" t="s">
        <v>7</v>
      </c>
      <c r="B4" s="43"/>
      <c r="C4" s="43"/>
      <c r="D4" s="43"/>
      <c r="E4" s="43"/>
      <c r="F4" s="43"/>
      <c r="G4" s="43"/>
      <c r="H4" s="12"/>
      <c r="I4" s="12"/>
      <c r="J4" s="12"/>
    </row>
    <row r="5" spans="1:11" s="3" customFormat="1" ht="23.25" customHeight="1">
      <c r="A5" s="44" t="s">
        <v>142</v>
      </c>
      <c r="B5" s="44"/>
      <c r="C5" s="44"/>
      <c r="D5" s="44"/>
      <c r="E5" s="44"/>
      <c r="F5" s="44"/>
      <c r="G5" s="44"/>
      <c r="H5" s="13"/>
      <c r="I5" s="13"/>
      <c r="J5" s="13"/>
      <c r="K5" s="6"/>
    </row>
    <row r="6" spans="1:10" s="3" customFormat="1" ht="9.75" customHeight="1">
      <c r="A6" s="14"/>
      <c r="B6" s="15"/>
      <c r="C6" s="14"/>
      <c r="D6" s="14"/>
      <c r="E6" s="14"/>
      <c r="F6" s="16"/>
      <c r="G6" s="16"/>
      <c r="H6" s="14"/>
      <c r="I6" s="14"/>
      <c r="J6" s="6"/>
    </row>
    <row r="7" spans="1:7" s="4" customFormat="1" ht="31.5" customHeight="1">
      <c r="A7" s="22" t="s">
        <v>0</v>
      </c>
      <c r="B7" s="23" t="s">
        <v>8</v>
      </c>
      <c r="C7" s="24"/>
      <c r="D7" s="22" t="s">
        <v>1</v>
      </c>
      <c r="E7" s="22" t="s">
        <v>2</v>
      </c>
      <c r="F7" s="25" t="s">
        <v>9</v>
      </c>
      <c r="G7" s="25" t="s">
        <v>10</v>
      </c>
    </row>
    <row r="8" spans="1:7" ht="15.75" customHeight="1">
      <c r="A8" s="1">
        <v>1</v>
      </c>
      <c r="B8" s="31" t="s">
        <v>143</v>
      </c>
      <c r="C8" s="32" t="s">
        <v>144</v>
      </c>
      <c r="D8" s="33" t="s">
        <v>145</v>
      </c>
      <c r="E8" s="33" t="s">
        <v>15</v>
      </c>
      <c r="F8" s="17">
        <v>8</v>
      </c>
      <c r="G8" s="34" t="str">
        <f>IF(F8&lt;5,"Không đạt",IF(F8&gt;=8,"Giỏi",IF(F8&gt;=7,"Khá","Trung bình")))</f>
        <v>Giỏi</v>
      </c>
    </row>
    <row r="9" spans="1:7" ht="15.75" customHeight="1">
      <c r="A9" s="1">
        <v>2</v>
      </c>
      <c r="B9" s="31" t="s">
        <v>37</v>
      </c>
      <c r="C9" s="32" t="s">
        <v>144</v>
      </c>
      <c r="D9" s="33" t="s">
        <v>146</v>
      </c>
      <c r="E9" s="33" t="s">
        <v>15</v>
      </c>
      <c r="F9" s="17">
        <v>4</v>
      </c>
      <c r="G9" s="34" t="str">
        <f aca="true" t="shared" si="0" ref="G9:G72">IF(F9&lt;5,"Không đạt",IF(F9&gt;=8,"Giỏi",IF(F9&gt;=7,"Khá","Trung bình")))</f>
        <v>Không đạt</v>
      </c>
    </row>
    <row r="10" spans="1:7" ht="15.75" customHeight="1">
      <c r="A10" s="1">
        <v>3</v>
      </c>
      <c r="B10" s="31" t="s">
        <v>147</v>
      </c>
      <c r="C10" s="32" t="s">
        <v>148</v>
      </c>
      <c r="D10" s="33" t="s">
        <v>149</v>
      </c>
      <c r="E10" s="33" t="s">
        <v>150</v>
      </c>
      <c r="F10" s="17">
        <v>6</v>
      </c>
      <c r="G10" s="34" t="str">
        <f t="shared" si="0"/>
        <v>Trung bình</v>
      </c>
    </row>
    <row r="11" spans="1:7" ht="15.75" customHeight="1">
      <c r="A11" s="1">
        <v>4</v>
      </c>
      <c r="B11" s="31" t="s">
        <v>151</v>
      </c>
      <c r="C11" s="32" t="s">
        <v>16</v>
      </c>
      <c r="D11" s="33" t="s">
        <v>152</v>
      </c>
      <c r="E11" s="33" t="s">
        <v>55</v>
      </c>
      <c r="F11" s="39">
        <v>0</v>
      </c>
      <c r="G11" s="34" t="str">
        <f t="shared" si="0"/>
        <v>Không đạt</v>
      </c>
    </row>
    <row r="12" spans="1:7" ht="15.75" customHeight="1">
      <c r="A12" s="1">
        <v>5</v>
      </c>
      <c r="B12" s="31" t="s">
        <v>153</v>
      </c>
      <c r="C12" s="32" t="s">
        <v>18</v>
      </c>
      <c r="D12" s="33" t="s">
        <v>154</v>
      </c>
      <c r="E12" s="33" t="s">
        <v>49</v>
      </c>
      <c r="F12" s="18">
        <v>7</v>
      </c>
      <c r="G12" s="34" t="str">
        <f t="shared" si="0"/>
        <v>Khá</v>
      </c>
    </row>
    <row r="13" spans="1:7" ht="15.75" customHeight="1">
      <c r="A13" s="1">
        <v>6</v>
      </c>
      <c r="B13" s="31" t="s">
        <v>155</v>
      </c>
      <c r="C13" s="32" t="s">
        <v>18</v>
      </c>
      <c r="D13" s="33" t="s">
        <v>156</v>
      </c>
      <c r="E13" s="33" t="s">
        <v>150</v>
      </c>
      <c r="F13" s="18">
        <v>5</v>
      </c>
      <c r="G13" s="34" t="str">
        <f t="shared" si="0"/>
        <v>Trung bình</v>
      </c>
    </row>
    <row r="14" spans="1:7" ht="15.75" customHeight="1">
      <c r="A14" s="1">
        <v>7</v>
      </c>
      <c r="B14" s="31" t="s">
        <v>90</v>
      </c>
      <c r="C14" s="32" t="s">
        <v>57</v>
      </c>
      <c r="D14" s="33" t="s">
        <v>157</v>
      </c>
      <c r="E14" s="33" t="s">
        <v>91</v>
      </c>
      <c r="F14" s="18">
        <v>5</v>
      </c>
      <c r="G14" s="34" t="str">
        <f t="shared" si="0"/>
        <v>Trung bình</v>
      </c>
    </row>
    <row r="15" spans="1:7" ht="15.75" customHeight="1">
      <c r="A15" s="1">
        <v>8</v>
      </c>
      <c r="B15" s="31" t="s">
        <v>158</v>
      </c>
      <c r="C15" s="32" t="s">
        <v>57</v>
      </c>
      <c r="D15" s="33" t="s">
        <v>159</v>
      </c>
      <c r="E15" s="33" t="s">
        <v>15</v>
      </c>
      <c r="F15" s="18">
        <v>7</v>
      </c>
      <c r="G15" s="34" t="str">
        <f t="shared" si="0"/>
        <v>Khá</v>
      </c>
    </row>
    <row r="16" spans="1:7" ht="15.75" customHeight="1">
      <c r="A16" s="1">
        <v>9</v>
      </c>
      <c r="B16" s="31" t="s">
        <v>25</v>
      </c>
      <c r="C16" s="32" t="s">
        <v>160</v>
      </c>
      <c r="D16" s="33" t="s">
        <v>161</v>
      </c>
      <c r="E16" s="33" t="s">
        <v>21</v>
      </c>
      <c r="F16" s="18">
        <v>5</v>
      </c>
      <c r="G16" s="34" t="str">
        <f t="shared" si="0"/>
        <v>Trung bình</v>
      </c>
    </row>
    <row r="17" spans="1:7" ht="15.75" customHeight="1">
      <c r="A17" s="1">
        <v>10</v>
      </c>
      <c r="B17" s="31" t="s">
        <v>162</v>
      </c>
      <c r="C17" s="32" t="s">
        <v>23</v>
      </c>
      <c r="D17" s="33" t="s">
        <v>163</v>
      </c>
      <c r="E17" s="33" t="s">
        <v>55</v>
      </c>
      <c r="F17" s="18">
        <v>8</v>
      </c>
      <c r="G17" s="34" t="str">
        <f t="shared" si="0"/>
        <v>Giỏi</v>
      </c>
    </row>
    <row r="18" spans="1:7" ht="15.75" customHeight="1">
      <c r="A18" s="1">
        <v>11</v>
      </c>
      <c r="B18" s="31" t="s">
        <v>164</v>
      </c>
      <c r="C18" s="32" t="s">
        <v>23</v>
      </c>
      <c r="D18" s="33" t="s">
        <v>165</v>
      </c>
      <c r="E18" s="33" t="s">
        <v>83</v>
      </c>
      <c r="F18" s="18">
        <v>6</v>
      </c>
      <c r="G18" s="34" t="str">
        <f t="shared" si="0"/>
        <v>Trung bình</v>
      </c>
    </row>
    <row r="19" spans="1:7" ht="15.75" customHeight="1">
      <c r="A19" s="1">
        <v>12</v>
      </c>
      <c r="B19" s="31" t="s">
        <v>166</v>
      </c>
      <c r="C19" s="32" t="s">
        <v>167</v>
      </c>
      <c r="D19" s="33" t="s">
        <v>168</v>
      </c>
      <c r="E19" s="33" t="s">
        <v>65</v>
      </c>
      <c r="F19" s="18">
        <v>3</v>
      </c>
      <c r="G19" s="34" t="str">
        <f t="shared" si="0"/>
        <v>Không đạt</v>
      </c>
    </row>
    <row r="20" spans="1:7" ht="15.75" customHeight="1">
      <c r="A20" s="1">
        <v>13</v>
      </c>
      <c r="B20" s="31" t="s">
        <v>147</v>
      </c>
      <c r="C20" s="32" t="s">
        <v>169</v>
      </c>
      <c r="D20" s="33" t="s">
        <v>170</v>
      </c>
      <c r="E20" s="33" t="s">
        <v>15</v>
      </c>
      <c r="F20" s="18">
        <v>5</v>
      </c>
      <c r="G20" s="34" t="str">
        <f t="shared" si="0"/>
        <v>Trung bình</v>
      </c>
    </row>
    <row r="21" spans="1:7" ht="15.75" customHeight="1">
      <c r="A21" s="1">
        <v>14</v>
      </c>
      <c r="B21" s="31" t="s">
        <v>171</v>
      </c>
      <c r="C21" s="32" t="s">
        <v>172</v>
      </c>
      <c r="D21" s="33" t="s">
        <v>173</v>
      </c>
      <c r="E21" s="33" t="s">
        <v>15</v>
      </c>
      <c r="F21" s="18">
        <v>7</v>
      </c>
      <c r="G21" s="34" t="str">
        <f t="shared" si="0"/>
        <v>Khá</v>
      </c>
    </row>
    <row r="22" spans="1:7" ht="15.75" customHeight="1">
      <c r="A22" s="1">
        <v>15</v>
      </c>
      <c r="B22" s="31" t="s">
        <v>174</v>
      </c>
      <c r="C22" s="32" t="s">
        <v>26</v>
      </c>
      <c r="D22" s="33" t="s">
        <v>175</v>
      </c>
      <c r="E22" s="33" t="s">
        <v>15</v>
      </c>
      <c r="F22" s="18">
        <v>9</v>
      </c>
      <c r="G22" s="34" t="str">
        <f t="shared" si="0"/>
        <v>Giỏi</v>
      </c>
    </row>
    <row r="23" spans="1:7" ht="15.75" customHeight="1">
      <c r="A23" s="1">
        <v>16</v>
      </c>
      <c r="B23" s="31" t="s">
        <v>508</v>
      </c>
      <c r="C23" s="32" t="s">
        <v>27</v>
      </c>
      <c r="D23" s="33" t="s">
        <v>176</v>
      </c>
      <c r="E23" s="33" t="s">
        <v>59</v>
      </c>
      <c r="F23" s="18">
        <v>6</v>
      </c>
      <c r="G23" s="34" t="str">
        <f t="shared" si="0"/>
        <v>Trung bình</v>
      </c>
    </row>
    <row r="24" spans="1:7" ht="15.75" customHeight="1">
      <c r="A24" s="1">
        <v>17</v>
      </c>
      <c r="B24" s="31" t="s">
        <v>509</v>
      </c>
      <c r="C24" s="32" t="s">
        <v>28</v>
      </c>
      <c r="D24" s="33" t="s">
        <v>177</v>
      </c>
      <c r="E24" s="33" t="s">
        <v>59</v>
      </c>
      <c r="F24" s="18">
        <v>5</v>
      </c>
      <c r="G24" s="34" t="str">
        <f t="shared" si="0"/>
        <v>Trung bình</v>
      </c>
    </row>
    <row r="25" spans="1:7" ht="15.75" customHeight="1">
      <c r="A25" s="1">
        <v>18</v>
      </c>
      <c r="B25" s="31" t="s">
        <v>122</v>
      </c>
      <c r="C25" s="32" t="s">
        <v>61</v>
      </c>
      <c r="D25" s="33" t="s">
        <v>117</v>
      </c>
      <c r="E25" s="33" t="s">
        <v>35</v>
      </c>
      <c r="F25" s="18">
        <v>5</v>
      </c>
      <c r="G25" s="34" t="str">
        <f t="shared" si="0"/>
        <v>Trung bình</v>
      </c>
    </row>
    <row r="26" spans="1:7" ht="15.75" customHeight="1">
      <c r="A26" s="1">
        <v>19</v>
      </c>
      <c r="B26" s="31" t="s">
        <v>20</v>
      </c>
      <c r="C26" s="32" t="s">
        <v>30</v>
      </c>
      <c r="D26" s="33" t="s">
        <v>178</v>
      </c>
      <c r="E26" s="33" t="s">
        <v>24</v>
      </c>
      <c r="F26" s="18">
        <v>4</v>
      </c>
      <c r="G26" s="34" t="str">
        <f t="shared" si="0"/>
        <v>Không đạt</v>
      </c>
    </row>
    <row r="27" spans="1:7" ht="15.75" customHeight="1">
      <c r="A27" s="1">
        <v>20</v>
      </c>
      <c r="B27" s="31" t="s">
        <v>179</v>
      </c>
      <c r="C27" s="32" t="s">
        <v>30</v>
      </c>
      <c r="D27" s="33" t="s">
        <v>180</v>
      </c>
      <c r="E27" s="33" t="s">
        <v>15</v>
      </c>
      <c r="F27" s="18">
        <v>4</v>
      </c>
      <c r="G27" s="34" t="str">
        <f t="shared" si="0"/>
        <v>Không đạt</v>
      </c>
    </row>
    <row r="28" spans="1:7" ht="15.75" customHeight="1">
      <c r="A28" s="1">
        <v>21</v>
      </c>
      <c r="B28" s="31" t="s">
        <v>181</v>
      </c>
      <c r="C28" s="32" t="s">
        <v>95</v>
      </c>
      <c r="D28" s="33" t="s">
        <v>182</v>
      </c>
      <c r="E28" s="33" t="s">
        <v>15</v>
      </c>
      <c r="F28" s="18">
        <v>3</v>
      </c>
      <c r="G28" s="34" t="str">
        <f t="shared" si="0"/>
        <v>Không đạt</v>
      </c>
    </row>
    <row r="29" spans="1:7" ht="15.75" customHeight="1">
      <c r="A29" s="1">
        <v>22</v>
      </c>
      <c r="B29" s="31" t="s">
        <v>183</v>
      </c>
      <c r="C29" s="32" t="s">
        <v>95</v>
      </c>
      <c r="D29" s="33" t="s">
        <v>184</v>
      </c>
      <c r="E29" s="33" t="s">
        <v>185</v>
      </c>
      <c r="F29" s="18">
        <v>4</v>
      </c>
      <c r="G29" s="34" t="str">
        <f t="shared" si="0"/>
        <v>Không đạt</v>
      </c>
    </row>
    <row r="30" spans="1:7" ht="15.75" customHeight="1">
      <c r="A30" s="1">
        <v>23</v>
      </c>
      <c r="B30" s="31" t="s">
        <v>60</v>
      </c>
      <c r="C30" s="32" t="s">
        <v>96</v>
      </c>
      <c r="D30" s="33" t="s">
        <v>97</v>
      </c>
      <c r="E30" s="33" t="s">
        <v>15</v>
      </c>
      <c r="F30" s="18">
        <v>7</v>
      </c>
      <c r="G30" s="34" t="str">
        <f t="shared" si="0"/>
        <v>Khá</v>
      </c>
    </row>
    <row r="31" spans="1:7" ht="15.75" customHeight="1">
      <c r="A31" s="1">
        <v>24</v>
      </c>
      <c r="B31" s="31" t="s">
        <v>186</v>
      </c>
      <c r="C31" s="32" t="s">
        <v>96</v>
      </c>
      <c r="D31" s="33" t="s">
        <v>187</v>
      </c>
      <c r="E31" s="33" t="s">
        <v>15</v>
      </c>
      <c r="F31" s="18">
        <v>7</v>
      </c>
      <c r="G31" s="34" t="str">
        <f t="shared" si="0"/>
        <v>Khá</v>
      </c>
    </row>
    <row r="32" spans="1:7" ht="15.75" customHeight="1">
      <c r="A32" s="1">
        <v>25</v>
      </c>
      <c r="B32" s="31" t="s">
        <v>188</v>
      </c>
      <c r="C32" s="32" t="s">
        <v>32</v>
      </c>
      <c r="D32" s="33" t="s">
        <v>189</v>
      </c>
      <c r="E32" s="33" t="s">
        <v>15</v>
      </c>
      <c r="F32" s="18">
        <v>3</v>
      </c>
      <c r="G32" s="34" t="str">
        <f t="shared" si="0"/>
        <v>Không đạt</v>
      </c>
    </row>
    <row r="33" spans="1:7" ht="15.75" customHeight="1">
      <c r="A33" s="1">
        <v>26</v>
      </c>
      <c r="B33" s="31" t="s">
        <v>82</v>
      </c>
      <c r="C33" s="32" t="s">
        <v>32</v>
      </c>
      <c r="D33" s="33" t="s">
        <v>190</v>
      </c>
      <c r="E33" s="33" t="s">
        <v>15</v>
      </c>
      <c r="F33" s="18">
        <v>7</v>
      </c>
      <c r="G33" s="34" t="str">
        <f t="shared" si="0"/>
        <v>Khá</v>
      </c>
    </row>
    <row r="34" spans="1:7" ht="15.75" customHeight="1">
      <c r="A34" s="1">
        <v>27</v>
      </c>
      <c r="B34" s="31" t="s">
        <v>25</v>
      </c>
      <c r="C34" s="32" t="s">
        <v>32</v>
      </c>
      <c r="D34" s="33" t="s">
        <v>191</v>
      </c>
      <c r="E34" s="33" t="s">
        <v>21</v>
      </c>
      <c r="F34" s="18">
        <v>7</v>
      </c>
      <c r="G34" s="34" t="str">
        <f t="shared" si="0"/>
        <v>Khá</v>
      </c>
    </row>
    <row r="35" spans="1:7" ht="15.75" customHeight="1">
      <c r="A35" s="1">
        <v>28</v>
      </c>
      <c r="B35" s="31" t="s">
        <v>71</v>
      </c>
      <c r="C35" s="32" t="s">
        <v>32</v>
      </c>
      <c r="D35" s="33" t="s">
        <v>192</v>
      </c>
      <c r="E35" s="33" t="s">
        <v>50</v>
      </c>
      <c r="F35" s="18">
        <v>3</v>
      </c>
      <c r="G35" s="34" t="str">
        <f t="shared" si="0"/>
        <v>Không đạt</v>
      </c>
    </row>
    <row r="36" spans="1:7" ht="15.75" customHeight="1">
      <c r="A36" s="1">
        <v>29</v>
      </c>
      <c r="B36" s="31" t="s">
        <v>193</v>
      </c>
      <c r="C36" s="32" t="s">
        <v>100</v>
      </c>
      <c r="D36" s="33" t="s">
        <v>194</v>
      </c>
      <c r="E36" s="33" t="s">
        <v>15</v>
      </c>
      <c r="F36" s="18">
        <v>6</v>
      </c>
      <c r="G36" s="34" t="str">
        <f t="shared" si="0"/>
        <v>Trung bình</v>
      </c>
    </row>
    <row r="37" spans="1:7" ht="15.75" customHeight="1">
      <c r="A37" s="1">
        <v>30</v>
      </c>
      <c r="B37" s="31" t="s">
        <v>195</v>
      </c>
      <c r="C37" s="32" t="s">
        <v>196</v>
      </c>
      <c r="D37" s="33" t="s">
        <v>197</v>
      </c>
      <c r="E37" s="33" t="s">
        <v>15</v>
      </c>
      <c r="F37" s="18">
        <v>4</v>
      </c>
      <c r="G37" s="34" t="str">
        <f t="shared" si="0"/>
        <v>Không đạt</v>
      </c>
    </row>
    <row r="38" spans="1:7" ht="15.75" customHeight="1">
      <c r="A38" s="1">
        <v>31</v>
      </c>
      <c r="B38" s="31" t="s">
        <v>198</v>
      </c>
      <c r="C38" s="32" t="s">
        <v>73</v>
      </c>
      <c r="D38" s="33" t="s">
        <v>199</v>
      </c>
      <c r="E38" s="33" t="s">
        <v>15</v>
      </c>
      <c r="F38" s="18">
        <v>6</v>
      </c>
      <c r="G38" s="34" t="str">
        <f t="shared" si="0"/>
        <v>Trung bình</v>
      </c>
    </row>
    <row r="39" spans="1:7" ht="15.75" customHeight="1">
      <c r="A39" s="1">
        <v>32</v>
      </c>
      <c r="B39" s="31" t="s">
        <v>25</v>
      </c>
      <c r="C39" s="32" t="s">
        <v>33</v>
      </c>
      <c r="D39" s="33" t="s">
        <v>200</v>
      </c>
      <c r="E39" s="33" t="s">
        <v>201</v>
      </c>
      <c r="F39" s="18">
        <v>9</v>
      </c>
      <c r="G39" s="34" t="str">
        <f t="shared" si="0"/>
        <v>Giỏi</v>
      </c>
    </row>
    <row r="40" spans="1:7" ht="15.75" customHeight="1">
      <c r="A40" s="1">
        <v>33</v>
      </c>
      <c r="B40" s="31" t="s">
        <v>103</v>
      </c>
      <c r="C40" s="32" t="s">
        <v>78</v>
      </c>
      <c r="D40" s="33" t="s">
        <v>202</v>
      </c>
      <c r="E40" s="33" t="s">
        <v>35</v>
      </c>
      <c r="F40" s="18">
        <v>8</v>
      </c>
      <c r="G40" s="34" t="str">
        <f t="shared" si="0"/>
        <v>Giỏi</v>
      </c>
    </row>
    <row r="41" spans="1:7" ht="15.75" customHeight="1">
      <c r="A41" s="1">
        <v>34</v>
      </c>
      <c r="B41" s="31" t="s">
        <v>203</v>
      </c>
      <c r="C41" s="32" t="s">
        <v>78</v>
      </c>
      <c r="D41" s="33" t="s">
        <v>126</v>
      </c>
      <c r="E41" s="33" t="s">
        <v>204</v>
      </c>
      <c r="F41" s="18">
        <v>5</v>
      </c>
      <c r="G41" s="34" t="str">
        <f t="shared" si="0"/>
        <v>Trung bình</v>
      </c>
    </row>
    <row r="42" spans="1:7" ht="15.75" customHeight="1">
      <c r="A42" s="1">
        <v>35</v>
      </c>
      <c r="B42" s="31" t="s">
        <v>205</v>
      </c>
      <c r="C42" s="32" t="s">
        <v>78</v>
      </c>
      <c r="D42" s="33" t="s">
        <v>206</v>
      </c>
      <c r="E42" s="33" t="s">
        <v>15</v>
      </c>
      <c r="F42" s="18">
        <v>7</v>
      </c>
      <c r="G42" s="34" t="str">
        <f t="shared" si="0"/>
        <v>Khá</v>
      </c>
    </row>
    <row r="43" spans="1:7" ht="15.75" customHeight="1">
      <c r="A43" s="1">
        <v>36</v>
      </c>
      <c r="B43" s="31" t="s">
        <v>207</v>
      </c>
      <c r="C43" s="32" t="s">
        <v>63</v>
      </c>
      <c r="D43" s="33" t="s">
        <v>208</v>
      </c>
      <c r="E43" s="33" t="s">
        <v>19</v>
      </c>
      <c r="F43" s="18">
        <v>7</v>
      </c>
      <c r="G43" s="34" t="str">
        <f t="shared" si="0"/>
        <v>Khá</v>
      </c>
    </row>
    <row r="44" spans="1:7" ht="15.75" customHeight="1">
      <c r="A44" s="1">
        <v>37</v>
      </c>
      <c r="B44" s="31" t="s">
        <v>209</v>
      </c>
      <c r="C44" s="32" t="s">
        <v>63</v>
      </c>
      <c r="D44" s="33" t="s">
        <v>210</v>
      </c>
      <c r="E44" s="33" t="s">
        <v>15</v>
      </c>
      <c r="F44" s="18">
        <v>9</v>
      </c>
      <c r="G44" s="34" t="str">
        <f t="shared" si="0"/>
        <v>Giỏi</v>
      </c>
    </row>
    <row r="45" spans="1:7" ht="15.75" customHeight="1">
      <c r="A45" s="1">
        <v>38</v>
      </c>
      <c r="B45" s="31" t="s">
        <v>105</v>
      </c>
      <c r="C45" s="32" t="s">
        <v>63</v>
      </c>
      <c r="D45" s="33" t="s">
        <v>106</v>
      </c>
      <c r="E45" s="33" t="s">
        <v>39</v>
      </c>
      <c r="F45" s="18">
        <v>8</v>
      </c>
      <c r="G45" s="34" t="str">
        <f t="shared" si="0"/>
        <v>Giỏi</v>
      </c>
    </row>
    <row r="46" spans="1:7" ht="15.75" customHeight="1">
      <c r="A46" s="1">
        <v>39</v>
      </c>
      <c r="B46" s="31" t="s">
        <v>211</v>
      </c>
      <c r="C46" s="32" t="s">
        <v>67</v>
      </c>
      <c r="D46" s="33" t="s">
        <v>212</v>
      </c>
      <c r="E46" s="33" t="s">
        <v>15</v>
      </c>
      <c r="F46" s="18">
        <v>7</v>
      </c>
      <c r="G46" s="34" t="str">
        <f t="shared" si="0"/>
        <v>Khá</v>
      </c>
    </row>
    <row r="47" spans="1:7" ht="15.75" customHeight="1">
      <c r="A47" s="1">
        <v>40</v>
      </c>
      <c r="B47" s="31" t="s">
        <v>213</v>
      </c>
      <c r="C47" s="32" t="s">
        <v>214</v>
      </c>
      <c r="D47" s="33" t="s">
        <v>215</v>
      </c>
      <c r="E47" s="33" t="s">
        <v>15</v>
      </c>
      <c r="F47" s="18">
        <v>8</v>
      </c>
      <c r="G47" s="34" t="str">
        <f t="shared" si="0"/>
        <v>Giỏi</v>
      </c>
    </row>
    <row r="48" spans="1:7" ht="15.75" customHeight="1">
      <c r="A48" s="1">
        <v>41</v>
      </c>
      <c r="B48" s="31" t="s">
        <v>216</v>
      </c>
      <c r="C48" s="32" t="s">
        <v>107</v>
      </c>
      <c r="D48" s="33" t="s">
        <v>217</v>
      </c>
      <c r="E48" s="33" t="s">
        <v>54</v>
      </c>
      <c r="F48" s="18">
        <v>9</v>
      </c>
      <c r="G48" s="34" t="str">
        <f t="shared" si="0"/>
        <v>Giỏi</v>
      </c>
    </row>
    <row r="49" spans="1:7" ht="15.75" customHeight="1">
      <c r="A49" s="1">
        <v>42</v>
      </c>
      <c r="B49" s="31" t="s">
        <v>218</v>
      </c>
      <c r="C49" s="32" t="s">
        <v>219</v>
      </c>
      <c r="D49" s="33" t="s">
        <v>220</v>
      </c>
      <c r="E49" s="33" t="s">
        <v>15</v>
      </c>
      <c r="F49" s="18">
        <v>9</v>
      </c>
      <c r="G49" s="34" t="str">
        <f t="shared" si="0"/>
        <v>Giỏi</v>
      </c>
    </row>
    <row r="50" spans="1:7" ht="15.75" customHeight="1">
      <c r="A50" s="1">
        <v>43</v>
      </c>
      <c r="B50" s="31" t="s">
        <v>221</v>
      </c>
      <c r="C50" s="32" t="s">
        <v>36</v>
      </c>
      <c r="D50" s="33" t="s">
        <v>222</v>
      </c>
      <c r="E50" s="33" t="s">
        <v>39</v>
      </c>
      <c r="F50" s="18">
        <v>9</v>
      </c>
      <c r="G50" s="34" t="str">
        <f t="shared" si="0"/>
        <v>Giỏi</v>
      </c>
    </row>
    <row r="51" spans="1:7" ht="15.75" customHeight="1">
      <c r="A51" s="1">
        <v>44</v>
      </c>
      <c r="B51" s="31" t="s">
        <v>223</v>
      </c>
      <c r="C51" s="32" t="s">
        <v>36</v>
      </c>
      <c r="D51" s="33" t="s">
        <v>92</v>
      </c>
      <c r="E51" s="33" t="s">
        <v>50</v>
      </c>
      <c r="F51" s="18">
        <v>9</v>
      </c>
      <c r="G51" s="34" t="str">
        <f t="shared" si="0"/>
        <v>Giỏi</v>
      </c>
    </row>
    <row r="52" spans="1:7" ht="15.75" customHeight="1">
      <c r="A52" s="1">
        <v>45</v>
      </c>
      <c r="B52" s="31" t="s">
        <v>224</v>
      </c>
      <c r="C52" s="32" t="s">
        <v>111</v>
      </c>
      <c r="D52" s="33" t="s">
        <v>225</v>
      </c>
      <c r="E52" s="33" t="s">
        <v>31</v>
      </c>
      <c r="F52" s="18">
        <v>9</v>
      </c>
      <c r="G52" s="34" t="str">
        <f t="shared" si="0"/>
        <v>Giỏi</v>
      </c>
    </row>
    <row r="53" spans="1:7" ht="15.75" customHeight="1">
      <c r="A53" s="1">
        <v>46</v>
      </c>
      <c r="B53" s="31" t="s">
        <v>132</v>
      </c>
      <c r="C53" s="32" t="s">
        <v>226</v>
      </c>
      <c r="D53" s="33" t="s">
        <v>227</v>
      </c>
      <c r="E53" s="33" t="s">
        <v>83</v>
      </c>
      <c r="F53" s="18">
        <v>9</v>
      </c>
      <c r="G53" s="34" t="str">
        <f t="shared" si="0"/>
        <v>Giỏi</v>
      </c>
    </row>
    <row r="54" spans="1:7" ht="15.75" customHeight="1">
      <c r="A54" s="1">
        <v>47</v>
      </c>
      <c r="B54" s="31" t="s">
        <v>228</v>
      </c>
      <c r="C54" s="32" t="s">
        <v>229</v>
      </c>
      <c r="D54" s="33" t="s">
        <v>230</v>
      </c>
      <c r="E54" s="33" t="s">
        <v>15</v>
      </c>
      <c r="F54" s="18">
        <v>6</v>
      </c>
      <c r="G54" s="34" t="str">
        <f t="shared" si="0"/>
        <v>Trung bình</v>
      </c>
    </row>
    <row r="55" spans="1:7" ht="15.75" customHeight="1">
      <c r="A55" s="1">
        <v>48</v>
      </c>
      <c r="B55" s="31" t="s">
        <v>109</v>
      </c>
      <c r="C55" s="32" t="s">
        <v>231</v>
      </c>
      <c r="D55" s="33" t="s">
        <v>232</v>
      </c>
      <c r="E55" s="33" t="s">
        <v>17</v>
      </c>
      <c r="F55" s="18">
        <v>8</v>
      </c>
      <c r="G55" s="34" t="str">
        <f t="shared" si="0"/>
        <v>Giỏi</v>
      </c>
    </row>
    <row r="56" spans="1:7" ht="15.75" customHeight="1">
      <c r="A56" s="1">
        <v>49</v>
      </c>
      <c r="B56" s="31" t="s">
        <v>82</v>
      </c>
      <c r="C56" s="32" t="s">
        <v>233</v>
      </c>
      <c r="D56" s="33" t="s">
        <v>234</v>
      </c>
      <c r="E56" s="33" t="s">
        <v>15</v>
      </c>
      <c r="F56" s="18">
        <v>4</v>
      </c>
      <c r="G56" s="34" t="str">
        <f t="shared" si="0"/>
        <v>Không đạt</v>
      </c>
    </row>
    <row r="57" spans="1:7" ht="15.75" customHeight="1">
      <c r="A57" s="1">
        <v>50</v>
      </c>
      <c r="B57" s="31" t="s">
        <v>20</v>
      </c>
      <c r="C57" s="32" t="s">
        <v>235</v>
      </c>
      <c r="D57" s="33" t="s">
        <v>236</v>
      </c>
      <c r="E57" s="33" t="s">
        <v>237</v>
      </c>
      <c r="F57" s="18">
        <v>7</v>
      </c>
      <c r="G57" s="34" t="str">
        <f t="shared" si="0"/>
        <v>Khá</v>
      </c>
    </row>
    <row r="58" spans="1:7" ht="15.75" customHeight="1">
      <c r="A58" s="1">
        <v>51</v>
      </c>
      <c r="B58" s="31" t="s">
        <v>238</v>
      </c>
      <c r="C58" s="32" t="s">
        <v>113</v>
      </c>
      <c r="D58" s="33" t="s">
        <v>239</v>
      </c>
      <c r="E58" s="33" t="s">
        <v>15</v>
      </c>
      <c r="F58" s="18">
        <v>7</v>
      </c>
      <c r="G58" s="34" t="str">
        <f t="shared" si="0"/>
        <v>Khá</v>
      </c>
    </row>
    <row r="59" spans="1:7" ht="15.75" customHeight="1">
      <c r="A59" s="1">
        <v>52</v>
      </c>
      <c r="B59" s="31" t="s">
        <v>240</v>
      </c>
      <c r="C59" s="32" t="s">
        <v>69</v>
      </c>
      <c r="D59" s="33" t="s">
        <v>241</v>
      </c>
      <c r="E59" s="33" t="s">
        <v>54</v>
      </c>
      <c r="F59" s="18">
        <v>4</v>
      </c>
      <c r="G59" s="34" t="str">
        <f t="shared" si="0"/>
        <v>Không đạt</v>
      </c>
    </row>
    <row r="60" spans="1:7" ht="15.75" customHeight="1">
      <c r="A60" s="1">
        <v>53</v>
      </c>
      <c r="B60" s="31" t="s">
        <v>242</v>
      </c>
      <c r="C60" s="32" t="s">
        <v>114</v>
      </c>
      <c r="D60" s="33" t="s">
        <v>243</v>
      </c>
      <c r="E60" s="33" t="s">
        <v>15</v>
      </c>
      <c r="F60" s="18">
        <v>5</v>
      </c>
      <c r="G60" s="34" t="str">
        <f t="shared" si="0"/>
        <v>Trung bình</v>
      </c>
    </row>
    <row r="61" spans="1:7" ht="15.75" customHeight="1">
      <c r="A61" s="1">
        <v>54</v>
      </c>
      <c r="B61" s="31" t="s">
        <v>244</v>
      </c>
      <c r="C61" s="32" t="s">
        <v>40</v>
      </c>
      <c r="D61" s="33" t="s">
        <v>245</v>
      </c>
      <c r="E61" s="33" t="s">
        <v>56</v>
      </c>
      <c r="F61" s="18">
        <v>4</v>
      </c>
      <c r="G61" s="34" t="str">
        <f t="shared" si="0"/>
        <v>Không đạt</v>
      </c>
    </row>
    <row r="62" spans="1:7" ht="15.75" customHeight="1">
      <c r="A62" s="1">
        <v>55</v>
      </c>
      <c r="B62" s="31" t="s">
        <v>246</v>
      </c>
      <c r="C62" s="32" t="s">
        <v>76</v>
      </c>
      <c r="D62" s="33" t="s">
        <v>247</v>
      </c>
      <c r="E62" s="33" t="s">
        <v>15</v>
      </c>
      <c r="F62" s="40">
        <v>0</v>
      </c>
      <c r="G62" s="34" t="str">
        <f t="shared" si="0"/>
        <v>Không đạt</v>
      </c>
    </row>
    <row r="63" spans="1:7" ht="15.75" customHeight="1">
      <c r="A63" s="1">
        <v>56</v>
      </c>
      <c r="B63" s="31" t="s">
        <v>248</v>
      </c>
      <c r="C63" s="32" t="s">
        <v>76</v>
      </c>
      <c r="D63" s="33" t="s">
        <v>249</v>
      </c>
      <c r="E63" s="33" t="s">
        <v>15</v>
      </c>
      <c r="F63" s="18">
        <v>9</v>
      </c>
      <c r="G63" s="34" t="str">
        <f t="shared" si="0"/>
        <v>Giỏi</v>
      </c>
    </row>
    <row r="64" spans="1:7" ht="15.75" customHeight="1">
      <c r="A64" s="1">
        <v>57</v>
      </c>
      <c r="B64" s="31" t="s">
        <v>25</v>
      </c>
      <c r="C64" s="32" t="s">
        <v>116</v>
      </c>
      <c r="D64" s="33" t="s">
        <v>250</v>
      </c>
      <c r="E64" s="33" t="s">
        <v>204</v>
      </c>
      <c r="F64" s="18">
        <v>4</v>
      </c>
      <c r="G64" s="34" t="str">
        <f t="shared" si="0"/>
        <v>Không đạt</v>
      </c>
    </row>
    <row r="65" spans="1:7" ht="15.75" customHeight="1">
      <c r="A65" s="1">
        <v>58</v>
      </c>
      <c r="B65" s="31" t="s">
        <v>20</v>
      </c>
      <c r="C65" s="32" t="s">
        <v>116</v>
      </c>
      <c r="D65" s="33" t="s">
        <v>251</v>
      </c>
      <c r="E65" s="33" t="s">
        <v>42</v>
      </c>
      <c r="F65" s="18">
        <v>9</v>
      </c>
      <c r="G65" s="34" t="str">
        <f t="shared" si="0"/>
        <v>Giỏi</v>
      </c>
    </row>
    <row r="66" spans="1:7" ht="15.75" customHeight="1">
      <c r="A66" s="1">
        <v>59</v>
      </c>
      <c r="B66" s="31" t="s">
        <v>252</v>
      </c>
      <c r="C66" s="32" t="s">
        <v>118</v>
      </c>
      <c r="D66" s="33" t="s">
        <v>253</v>
      </c>
      <c r="E66" s="33" t="s">
        <v>38</v>
      </c>
      <c r="F66" s="18">
        <v>7</v>
      </c>
      <c r="G66" s="34" t="str">
        <f t="shared" si="0"/>
        <v>Khá</v>
      </c>
    </row>
    <row r="67" spans="1:7" ht="15.75" customHeight="1">
      <c r="A67" s="1">
        <v>60</v>
      </c>
      <c r="B67" s="31" t="s">
        <v>254</v>
      </c>
      <c r="C67" s="32" t="s">
        <v>70</v>
      </c>
      <c r="D67" s="33" t="s">
        <v>255</v>
      </c>
      <c r="E67" s="33" t="s">
        <v>15</v>
      </c>
      <c r="F67" s="18">
        <v>7</v>
      </c>
      <c r="G67" s="34" t="str">
        <f t="shared" si="0"/>
        <v>Khá</v>
      </c>
    </row>
    <row r="68" spans="1:7" ht="15.75" customHeight="1">
      <c r="A68" s="1">
        <v>61</v>
      </c>
      <c r="B68" s="31" t="s">
        <v>256</v>
      </c>
      <c r="C68" s="32" t="s">
        <v>43</v>
      </c>
      <c r="D68" s="33" t="s">
        <v>257</v>
      </c>
      <c r="E68" s="33" t="s">
        <v>54</v>
      </c>
      <c r="F68" s="18">
        <v>7</v>
      </c>
      <c r="G68" s="34" t="str">
        <f t="shared" si="0"/>
        <v>Khá</v>
      </c>
    </row>
    <row r="69" spans="1:7" ht="15.75" customHeight="1">
      <c r="A69" s="1">
        <v>62</v>
      </c>
      <c r="B69" s="31" t="s">
        <v>258</v>
      </c>
      <c r="C69" s="32" t="s">
        <v>43</v>
      </c>
      <c r="D69" s="33" t="s">
        <v>259</v>
      </c>
      <c r="E69" s="33" t="s">
        <v>51</v>
      </c>
      <c r="F69" s="18">
        <v>8</v>
      </c>
      <c r="G69" s="34" t="str">
        <f t="shared" si="0"/>
        <v>Giỏi</v>
      </c>
    </row>
    <row r="70" spans="1:7" ht="15.75" customHeight="1">
      <c r="A70" s="1">
        <v>63</v>
      </c>
      <c r="B70" s="31" t="s">
        <v>20</v>
      </c>
      <c r="C70" s="32" t="s">
        <v>260</v>
      </c>
      <c r="D70" s="33" t="s">
        <v>261</v>
      </c>
      <c r="E70" s="33" t="s">
        <v>24</v>
      </c>
      <c r="F70" s="18">
        <v>4</v>
      </c>
      <c r="G70" s="34" t="str">
        <f t="shared" si="0"/>
        <v>Không đạt</v>
      </c>
    </row>
    <row r="71" spans="1:7" ht="15.75" customHeight="1">
      <c r="A71" s="1">
        <v>64</v>
      </c>
      <c r="B71" s="31" t="s">
        <v>60</v>
      </c>
      <c r="C71" s="32" t="s">
        <v>262</v>
      </c>
      <c r="D71" s="33" t="s">
        <v>263</v>
      </c>
      <c r="E71" s="33" t="s">
        <v>19</v>
      </c>
      <c r="F71" s="18">
        <v>7</v>
      </c>
      <c r="G71" s="34" t="str">
        <f t="shared" si="0"/>
        <v>Khá</v>
      </c>
    </row>
    <row r="72" spans="1:7" ht="15.75" customHeight="1">
      <c r="A72" s="1">
        <v>65</v>
      </c>
      <c r="B72" s="31" t="s">
        <v>264</v>
      </c>
      <c r="C72" s="32" t="s">
        <v>265</v>
      </c>
      <c r="D72" s="33" t="s">
        <v>115</v>
      </c>
      <c r="E72" s="33" t="s">
        <v>19</v>
      </c>
      <c r="F72" s="18">
        <v>8</v>
      </c>
      <c r="G72" s="34" t="str">
        <f t="shared" si="0"/>
        <v>Giỏi</v>
      </c>
    </row>
    <row r="73" spans="1:7" ht="15.75" customHeight="1">
      <c r="A73" s="1">
        <v>66</v>
      </c>
      <c r="B73" s="31" t="s">
        <v>181</v>
      </c>
      <c r="C73" s="32" t="s">
        <v>266</v>
      </c>
      <c r="D73" s="33" t="s">
        <v>194</v>
      </c>
      <c r="E73" s="33" t="s">
        <v>19</v>
      </c>
      <c r="F73" s="18">
        <v>8</v>
      </c>
      <c r="G73" s="34" t="str">
        <f aca="true" t="shared" si="1" ref="G73:G103">IF(F73&lt;5,"Không đạt",IF(F73&gt;=8,"Giỏi",IF(F73&gt;=7,"Khá","Trung bình")))</f>
        <v>Giỏi</v>
      </c>
    </row>
    <row r="74" spans="1:7" ht="15.75" customHeight="1">
      <c r="A74" s="1">
        <v>67</v>
      </c>
      <c r="B74" s="31" t="s">
        <v>267</v>
      </c>
      <c r="C74" s="32" t="s">
        <v>268</v>
      </c>
      <c r="D74" s="33" t="s">
        <v>269</v>
      </c>
      <c r="E74" s="33" t="s">
        <v>17</v>
      </c>
      <c r="F74" s="18">
        <v>4</v>
      </c>
      <c r="G74" s="34" t="str">
        <f t="shared" si="1"/>
        <v>Không đạt</v>
      </c>
    </row>
    <row r="75" spans="1:7" ht="15.75" customHeight="1">
      <c r="A75" s="1">
        <v>68</v>
      </c>
      <c r="B75" s="31" t="s">
        <v>270</v>
      </c>
      <c r="C75" s="32" t="s">
        <v>271</v>
      </c>
      <c r="D75" s="33" t="s">
        <v>272</v>
      </c>
      <c r="E75" s="33" t="s">
        <v>15</v>
      </c>
      <c r="F75" s="18">
        <v>7</v>
      </c>
      <c r="G75" s="34" t="str">
        <f t="shared" si="1"/>
        <v>Khá</v>
      </c>
    </row>
    <row r="76" spans="1:7" ht="15.75" customHeight="1">
      <c r="A76" s="1">
        <v>69</v>
      </c>
      <c r="B76" s="31" t="s">
        <v>273</v>
      </c>
      <c r="C76" s="32" t="s">
        <v>271</v>
      </c>
      <c r="D76" s="33" t="s">
        <v>274</v>
      </c>
      <c r="E76" s="33" t="s">
        <v>22</v>
      </c>
      <c r="F76" s="18">
        <v>6</v>
      </c>
      <c r="G76" s="34" t="str">
        <f t="shared" si="1"/>
        <v>Trung bình</v>
      </c>
    </row>
    <row r="77" spans="1:7" ht="15.75" customHeight="1">
      <c r="A77" s="1">
        <v>70</v>
      </c>
      <c r="B77" s="31" t="s">
        <v>275</v>
      </c>
      <c r="C77" s="32" t="s">
        <v>84</v>
      </c>
      <c r="D77" s="33" t="s">
        <v>276</v>
      </c>
      <c r="E77" s="33" t="s">
        <v>101</v>
      </c>
      <c r="F77" s="18">
        <v>7</v>
      </c>
      <c r="G77" s="34" t="str">
        <f t="shared" si="1"/>
        <v>Khá</v>
      </c>
    </row>
    <row r="78" spans="1:7" ht="15.75" customHeight="1">
      <c r="A78" s="1">
        <v>71</v>
      </c>
      <c r="B78" s="31" t="s">
        <v>277</v>
      </c>
      <c r="C78" s="32" t="s">
        <v>278</v>
      </c>
      <c r="D78" s="33" t="s">
        <v>279</v>
      </c>
      <c r="E78" s="33" t="s">
        <v>128</v>
      </c>
      <c r="F78" s="18">
        <v>4</v>
      </c>
      <c r="G78" s="34" t="str">
        <f t="shared" si="1"/>
        <v>Không đạt</v>
      </c>
    </row>
    <row r="79" spans="1:7" ht="15.75" customHeight="1">
      <c r="A79" s="1">
        <v>72</v>
      </c>
      <c r="B79" s="31" t="s">
        <v>280</v>
      </c>
      <c r="C79" s="32" t="s">
        <v>120</v>
      </c>
      <c r="D79" s="33" t="s">
        <v>281</v>
      </c>
      <c r="E79" s="33" t="s">
        <v>15</v>
      </c>
      <c r="F79" s="18">
        <v>8</v>
      </c>
      <c r="G79" s="34" t="str">
        <f t="shared" si="1"/>
        <v>Giỏi</v>
      </c>
    </row>
    <row r="80" spans="1:7" ht="15.75" customHeight="1">
      <c r="A80" s="1">
        <v>73</v>
      </c>
      <c r="B80" s="31" t="s">
        <v>282</v>
      </c>
      <c r="C80" s="32" t="s">
        <v>53</v>
      </c>
      <c r="D80" s="33" t="s">
        <v>283</v>
      </c>
      <c r="E80" s="33" t="s">
        <v>15</v>
      </c>
      <c r="F80" s="18">
        <v>4</v>
      </c>
      <c r="G80" s="34" t="str">
        <f t="shared" si="1"/>
        <v>Không đạt</v>
      </c>
    </row>
    <row r="81" spans="1:7" ht="15.75" customHeight="1">
      <c r="A81" s="1">
        <v>74</v>
      </c>
      <c r="B81" s="31" t="s">
        <v>62</v>
      </c>
      <c r="C81" s="32" t="s">
        <v>53</v>
      </c>
      <c r="D81" s="33" t="s">
        <v>284</v>
      </c>
      <c r="E81" s="33" t="s">
        <v>15</v>
      </c>
      <c r="F81" s="18">
        <v>7</v>
      </c>
      <c r="G81" s="34" t="str">
        <f t="shared" si="1"/>
        <v>Khá</v>
      </c>
    </row>
    <row r="82" spans="1:7" ht="15.75" customHeight="1">
      <c r="A82" s="1">
        <v>75</v>
      </c>
      <c r="B82" s="31" t="s">
        <v>285</v>
      </c>
      <c r="C82" s="32" t="s">
        <v>44</v>
      </c>
      <c r="D82" s="33" t="s">
        <v>286</v>
      </c>
      <c r="E82" s="33" t="s">
        <v>15</v>
      </c>
      <c r="F82" s="18">
        <v>9</v>
      </c>
      <c r="G82" s="34" t="str">
        <f t="shared" si="1"/>
        <v>Giỏi</v>
      </c>
    </row>
    <row r="83" spans="1:7" ht="15.75" customHeight="1">
      <c r="A83" s="1">
        <v>76</v>
      </c>
      <c r="B83" s="31" t="s">
        <v>287</v>
      </c>
      <c r="C83" s="32" t="s">
        <v>44</v>
      </c>
      <c r="D83" s="33" t="s">
        <v>288</v>
      </c>
      <c r="E83" s="33" t="s">
        <v>39</v>
      </c>
      <c r="F83" s="40">
        <v>0</v>
      </c>
      <c r="G83" s="34" t="str">
        <f t="shared" si="1"/>
        <v>Không đạt</v>
      </c>
    </row>
    <row r="84" spans="1:7" ht="15.75" customHeight="1">
      <c r="A84" s="1">
        <v>77</v>
      </c>
      <c r="B84" s="31" t="s">
        <v>289</v>
      </c>
      <c r="C84" s="32" t="s">
        <v>44</v>
      </c>
      <c r="D84" s="33" t="s">
        <v>290</v>
      </c>
      <c r="E84" s="33" t="s">
        <v>15</v>
      </c>
      <c r="F84" s="18">
        <v>8</v>
      </c>
      <c r="G84" s="34" t="str">
        <f t="shared" si="1"/>
        <v>Giỏi</v>
      </c>
    </row>
    <row r="85" spans="1:7" ht="15.75" customHeight="1">
      <c r="A85" s="1">
        <v>78</v>
      </c>
      <c r="B85" s="31" t="s">
        <v>291</v>
      </c>
      <c r="C85" s="32" t="s">
        <v>133</v>
      </c>
      <c r="D85" s="33" t="s">
        <v>292</v>
      </c>
      <c r="E85" s="33" t="s">
        <v>15</v>
      </c>
      <c r="F85" s="18">
        <v>7</v>
      </c>
      <c r="G85" s="34" t="str">
        <f t="shared" si="1"/>
        <v>Khá</v>
      </c>
    </row>
    <row r="86" spans="1:7" ht="15.75" customHeight="1">
      <c r="A86" s="1">
        <v>79</v>
      </c>
      <c r="B86" s="31" t="s">
        <v>293</v>
      </c>
      <c r="C86" s="32" t="s">
        <v>294</v>
      </c>
      <c r="D86" s="33" t="s">
        <v>295</v>
      </c>
      <c r="E86" s="33" t="s">
        <v>15</v>
      </c>
      <c r="F86" s="18">
        <v>4</v>
      </c>
      <c r="G86" s="34" t="str">
        <f t="shared" si="1"/>
        <v>Không đạt</v>
      </c>
    </row>
    <row r="87" spans="1:7" ht="15.75" customHeight="1">
      <c r="A87" s="1">
        <v>80</v>
      </c>
      <c r="B87" s="31" t="s">
        <v>296</v>
      </c>
      <c r="C87" s="32" t="s">
        <v>45</v>
      </c>
      <c r="D87" s="33" t="s">
        <v>297</v>
      </c>
      <c r="E87" s="33" t="s">
        <v>15</v>
      </c>
      <c r="F87" s="18">
        <v>4</v>
      </c>
      <c r="G87" s="34" t="str">
        <f t="shared" si="1"/>
        <v>Không đạt</v>
      </c>
    </row>
    <row r="88" spans="1:7" ht="15.75" customHeight="1">
      <c r="A88" s="1">
        <v>81</v>
      </c>
      <c r="B88" s="31" t="s">
        <v>298</v>
      </c>
      <c r="C88" s="32" t="s">
        <v>134</v>
      </c>
      <c r="D88" s="33" t="s">
        <v>299</v>
      </c>
      <c r="E88" s="33" t="s">
        <v>141</v>
      </c>
      <c r="F88" s="18">
        <v>5</v>
      </c>
      <c r="G88" s="34" t="str">
        <f t="shared" si="1"/>
        <v>Trung bình</v>
      </c>
    </row>
    <row r="89" spans="1:7" ht="15.75" customHeight="1">
      <c r="A89" s="1">
        <v>82</v>
      </c>
      <c r="B89" s="31" t="s">
        <v>132</v>
      </c>
      <c r="C89" s="32" t="s">
        <v>134</v>
      </c>
      <c r="D89" s="33" t="s">
        <v>300</v>
      </c>
      <c r="E89" s="33" t="s">
        <v>38</v>
      </c>
      <c r="F89" s="18">
        <v>5</v>
      </c>
      <c r="G89" s="34" t="str">
        <f t="shared" si="1"/>
        <v>Trung bình</v>
      </c>
    </row>
    <row r="90" spans="1:7" ht="15.75" customHeight="1">
      <c r="A90" s="1">
        <v>83</v>
      </c>
      <c r="B90" s="31" t="s">
        <v>301</v>
      </c>
      <c r="C90" s="32" t="s">
        <v>302</v>
      </c>
      <c r="D90" s="33" t="s">
        <v>303</v>
      </c>
      <c r="E90" s="33" t="s">
        <v>304</v>
      </c>
      <c r="F90" s="18">
        <v>6</v>
      </c>
      <c r="G90" s="34" t="str">
        <f t="shared" si="1"/>
        <v>Trung bình</v>
      </c>
    </row>
    <row r="91" spans="1:7" ht="15.75" customHeight="1">
      <c r="A91" s="1">
        <v>84</v>
      </c>
      <c r="B91" s="31" t="s">
        <v>305</v>
      </c>
      <c r="C91" s="32" t="s">
        <v>306</v>
      </c>
      <c r="D91" s="33" t="s">
        <v>307</v>
      </c>
      <c r="E91" s="33" t="s">
        <v>86</v>
      </c>
      <c r="F91" s="18">
        <v>3</v>
      </c>
      <c r="G91" s="34" t="str">
        <f t="shared" si="1"/>
        <v>Không đạt</v>
      </c>
    </row>
    <row r="92" spans="1:7" ht="15.75" customHeight="1">
      <c r="A92" s="1">
        <v>85</v>
      </c>
      <c r="B92" s="31" t="s">
        <v>308</v>
      </c>
      <c r="C92" s="32" t="s">
        <v>46</v>
      </c>
      <c r="D92" s="33" t="s">
        <v>309</v>
      </c>
      <c r="E92" s="33" t="s">
        <v>15</v>
      </c>
      <c r="F92" s="18">
        <v>7</v>
      </c>
      <c r="G92" s="34" t="str">
        <f t="shared" si="1"/>
        <v>Khá</v>
      </c>
    </row>
    <row r="93" spans="1:7" ht="15.75" customHeight="1">
      <c r="A93" s="1">
        <v>86</v>
      </c>
      <c r="B93" s="31" t="s">
        <v>310</v>
      </c>
      <c r="C93" s="32" t="s">
        <v>48</v>
      </c>
      <c r="D93" s="33" t="s">
        <v>311</v>
      </c>
      <c r="E93" s="33" t="s">
        <v>15</v>
      </c>
      <c r="F93" s="18">
        <v>6</v>
      </c>
      <c r="G93" s="34" t="str">
        <f t="shared" si="1"/>
        <v>Trung bình</v>
      </c>
    </row>
    <row r="94" spans="1:7" ht="15.75" customHeight="1">
      <c r="A94" s="1">
        <v>87</v>
      </c>
      <c r="B94" s="31" t="s">
        <v>312</v>
      </c>
      <c r="C94" s="32" t="s">
        <v>48</v>
      </c>
      <c r="D94" s="33" t="s">
        <v>102</v>
      </c>
      <c r="E94" s="33" t="s">
        <v>15</v>
      </c>
      <c r="F94" s="18">
        <v>4</v>
      </c>
      <c r="G94" s="34" t="str">
        <f t="shared" si="1"/>
        <v>Không đạt</v>
      </c>
    </row>
    <row r="95" spans="1:7" ht="15.75" customHeight="1">
      <c r="A95" s="1">
        <v>88</v>
      </c>
      <c r="B95" s="31" t="s">
        <v>313</v>
      </c>
      <c r="C95" s="32" t="s">
        <v>314</v>
      </c>
      <c r="D95" s="33" t="s">
        <v>315</v>
      </c>
      <c r="E95" s="33" t="s">
        <v>39</v>
      </c>
      <c r="F95" s="18">
        <v>5</v>
      </c>
      <c r="G95" s="34" t="str">
        <f t="shared" si="1"/>
        <v>Trung bình</v>
      </c>
    </row>
    <row r="96" spans="1:7" ht="15.75" customHeight="1">
      <c r="A96" s="1">
        <v>89</v>
      </c>
      <c r="B96" s="31" t="s">
        <v>316</v>
      </c>
      <c r="C96" s="32" t="s">
        <v>317</v>
      </c>
      <c r="D96" s="33" t="s">
        <v>318</v>
      </c>
      <c r="E96" s="33" t="s">
        <v>15</v>
      </c>
      <c r="F96" s="18">
        <v>3</v>
      </c>
      <c r="G96" s="34" t="str">
        <f t="shared" si="1"/>
        <v>Không đạt</v>
      </c>
    </row>
    <row r="97" spans="1:7" ht="15.75" customHeight="1">
      <c r="A97" s="1">
        <v>90</v>
      </c>
      <c r="B97" s="31" t="s">
        <v>319</v>
      </c>
      <c r="C97" s="32" t="s">
        <v>317</v>
      </c>
      <c r="D97" s="33" t="s">
        <v>320</v>
      </c>
      <c r="E97" s="33" t="s">
        <v>121</v>
      </c>
      <c r="F97" s="18">
        <v>9</v>
      </c>
      <c r="G97" s="34" t="str">
        <f t="shared" si="1"/>
        <v>Giỏi</v>
      </c>
    </row>
    <row r="98" spans="1:7" ht="15.75" customHeight="1">
      <c r="A98" s="1">
        <v>91</v>
      </c>
      <c r="B98" s="31" t="s">
        <v>321</v>
      </c>
      <c r="C98" s="32" t="s">
        <v>125</v>
      </c>
      <c r="D98" s="33" t="s">
        <v>322</v>
      </c>
      <c r="E98" s="33" t="s">
        <v>15</v>
      </c>
      <c r="F98" s="18">
        <v>7</v>
      </c>
      <c r="G98" s="34" t="str">
        <f t="shared" si="1"/>
        <v>Khá</v>
      </c>
    </row>
    <row r="99" spans="1:7" ht="15.75" customHeight="1">
      <c r="A99" s="1">
        <v>92</v>
      </c>
      <c r="B99" s="31" t="s">
        <v>323</v>
      </c>
      <c r="C99" s="32" t="s">
        <v>137</v>
      </c>
      <c r="D99" s="33" t="s">
        <v>324</v>
      </c>
      <c r="E99" s="33" t="s">
        <v>89</v>
      </c>
      <c r="F99" s="40">
        <v>0</v>
      </c>
      <c r="G99" s="34" t="str">
        <f t="shared" si="1"/>
        <v>Không đạt</v>
      </c>
    </row>
    <row r="100" spans="1:7" ht="15.75" customHeight="1">
      <c r="A100" s="1">
        <v>93</v>
      </c>
      <c r="B100" s="31" t="s">
        <v>325</v>
      </c>
      <c r="C100" s="32" t="s">
        <v>326</v>
      </c>
      <c r="D100" s="33" t="s">
        <v>327</v>
      </c>
      <c r="E100" s="33" t="s">
        <v>22</v>
      </c>
      <c r="F100" s="18">
        <v>8</v>
      </c>
      <c r="G100" s="34" t="str">
        <f t="shared" si="1"/>
        <v>Giỏi</v>
      </c>
    </row>
    <row r="101" spans="1:7" ht="15.75" customHeight="1">
      <c r="A101" s="1">
        <v>94</v>
      </c>
      <c r="B101" s="31" t="s">
        <v>328</v>
      </c>
      <c r="C101" s="32" t="s">
        <v>80</v>
      </c>
      <c r="D101" s="33" t="s">
        <v>329</v>
      </c>
      <c r="E101" s="33" t="s">
        <v>58</v>
      </c>
      <c r="F101" s="18">
        <v>4</v>
      </c>
      <c r="G101" s="34" t="str">
        <f t="shared" si="1"/>
        <v>Không đạt</v>
      </c>
    </row>
    <row r="102" spans="1:7" ht="15.75" customHeight="1">
      <c r="A102" s="1">
        <v>95</v>
      </c>
      <c r="B102" s="31" t="s">
        <v>330</v>
      </c>
      <c r="C102" s="32" t="s">
        <v>127</v>
      </c>
      <c r="D102" s="33" t="s">
        <v>331</v>
      </c>
      <c r="E102" s="33" t="s">
        <v>15</v>
      </c>
      <c r="F102" s="18">
        <v>7</v>
      </c>
      <c r="G102" s="34" t="str">
        <f t="shared" si="1"/>
        <v>Khá</v>
      </c>
    </row>
    <row r="103" spans="1:7" ht="15.75" customHeight="1">
      <c r="A103" s="1">
        <v>96</v>
      </c>
      <c r="B103" s="31" t="s">
        <v>332</v>
      </c>
      <c r="C103" s="32" t="s">
        <v>52</v>
      </c>
      <c r="D103" s="33" t="s">
        <v>333</v>
      </c>
      <c r="E103" s="33" t="s">
        <v>15</v>
      </c>
      <c r="F103" s="18">
        <v>4</v>
      </c>
      <c r="G103" s="34" t="str">
        <f t="shared" si="1"/>
        <v>Không đạt</v>
      </c>
    </row>
    <row r="105" spans="1:7" ht="18" customHeight="1">
      <c r="A105" s="2" t="str">
        <f>"Danh sách này có "&amp;A103&amp;" người"</f>
        <v>Danh sách này có 96 người</v>
      </c>
      <c r="B105" s="26"/>
      <c r="C105" s="26"/>
      <c r="D105" s="26"/>
      <c r="E105" s="45" t="s">
        <v>11</v>
      </c>
      <c r="F105" s="45"/>
      <c r="G105" s="45"/>
    </row>
    <row r="106" spans="1:7" ht="18" customHeight="1">
      <c r="A106" s="20"/>
      <c r="B106" s="21" t="s">
        <v>12</v>
      </c>
      <c r="C106" s="26">
        <f>A103-C107</f>
        <v>68</v>
      </c>
      <c r="D106" s="21"/>
      <c r="E106" s="26"/>
      <c r="F106" s="28"/>
      <c r="G106" s="26"/>
    </row>
    <row r="107" spans="1:7" ht="18" customHeight="1">
      <c r="A107" s="29"/>
      <c r="B107" s="20" t="s">
        <v>13</v>
      </c>
      <c r="C107" s="26">
        <f>COUNTIF(G8:G103,"không đạt")</f>
        <v>28</v>
      </c>
      <c r="D107" s="26"/>
      <c r="E107" s="30"/>
      <c r="F107" s="27" t="s">
        <v>512</v>
      </c>
      <c r="G107" s="29"/>
    </row>
    <row r="108" spans="1:7" ht="18" customHeight="1">
      <c r="A108" s="29"/>
      <c r="B108" s="26"/>
      <c r="C108" s="26"/>
      <c r="D108" s="26"/>
      <c r="E108" s="30"/>
      <c r="F108" s="27"/>
      <c r="G108" s="29"/>
    </row>
    <row r="109" spans="1:7" ht="18" customHeight="1">
      <c r="A109" s="26"/>
      <c r="B109" s="26"/>
      <c r="C109" s="26"/>
      <c r="D109" s="26"/>
      <c r="E109" s="45" t="s">
        <v>85</v>
      </c>
      <c r="F109" s="45"/>
      <c r="G109" s="45"/>
    </row>
    <row r="110" ht="18" customHeight="1"/>
    <row r="111" ht="18" customHeight="1"/>
    <row r="112" ht="18" customHeight="1"/>
    <row r="113" ht="18" customHeight="1"/>
    <row r="114" ht="18" customHeight="1"/>
  </sheetData>
  <sheetProtection/>
  <mergeCells count="8">
    <mergeCell ref="E109:G109"/>
    <mergeCell ref="E105:G105"/>
    <mergeCell ref="E1:G1"/>
    <mergeCell ref="E2:G2"/>
    <mergeCell ref="A1:D1"/>
    <mergeCell ref="A2:D2"/>
    <mergeCell ref="A4:G4"/>
    <mergeCell ref="A5:G5"/>
  </mergeCells>
  <printOptions horizontalCentered="1"/>
  <pageMargins left="0.25" right="0.25" top="0.5" bottom="0.35" header="0.37" footer="0"/>
  <pageSetup horizontalDpi="600" verticalDpi="600" orientation="portrait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64">
      <selection activeCell="F81" sqref="F81"/>
    </sheetView>
  </sheetViews>
  <sheetFormatPr defaultColWidth="9.140625" defaultRowHeight="12.75"/>
  <cols>
    <col min="1" max="1" width="5.7109375" style="6" customWidth="1"/>
    <col min="2" max="2" width="20.7109375" style="6" customWidth="1"/>
    <col min="3" max="3" width="9.7109375" style="6" customWidth="1"/>
    <col min="4" max="4" width="13.140625" style="6" customWidth="1"/>
    <col min="5" max="5" width="17.140625" style="6" customWidth="1"/>
    <col min="6" max="6" width="11.28125" style="19" bestFit="1" customWidth="1"/>
    <col min="7" max="7" width="19.7109375" style="6" customWidth="1"/>
    <col min="8" max="16384" width="9.140625" style="6" customWidth="1"/>
  </cols>
  <sheetData>
    <row r="1" spans="1:10" ht="15.75" customHeight="1">
      <c r="A1" s="41" t="s">
        <v>4</v>
      </c>
      <c r="B1" s="41"/>
      <c r="C1" s="41"/>
      <c r="D1" s="41"/>
      <c r="E1" s="42" t="s">
        <v>5</v>
      </c>
      <c r="F1" s="42"/>
      <c r="G1" s="42"/>
      <c r="J1" s="5"/>
    </row>
    <row r="2" spans="1:11" ht="15.75" customHeight="1">
      <c r="A2" s="42" t="s">
        <v>3</v>
      </c>
      <c r="B2" s="42"/>
      <c r="C2" s="42"/>
      <c r="D2" s="42"/>
      <c r="E2" s="46" t="s">
        <v>6</v>
      </c>
      <c r="F2" s="46"/>
      <c r="G2" s="46"/>
      <c r="J2" s="5"/>
      <c r="K2" s="7"/>
    </row>
    <row r="3" spans="1:11" ht="12" customHeight="1">
      <c r="A3" s="8"/>
      <c r="B3" s="8"/>
      <c r="C3" s="8"/>
      <c r="D3" s="8"/>
      <c r="E3" s="9"/>
      <c r="F3" s="10"/>
      <c r="G3" s="11"/>
      <c r="H3" s="11"/>
      <c r="I3" s="11"/>
      <c r="J3" s="11"/>
      <c r="K3" s="7"/>
    </row>
    <row r="4" spans="1:10" ht="27" customHeight="1">
      <c r="A4" s="43" t="s">
        <v>14</v>
      </c>
      <c r="B4" s="43"/>
      <c r="C4" s="43"/>
      <c r="D4" s="43"/>
      <c r="E4" s="43"/>
      <c r="F4" s="43"/>
      <c r="G4" s="43"/>
      <c r="H4" s="12"/>
      <c r="I4" s="12"/>
      <c r="J4" s="12"/>
    </row>
    <row r="5" spans="1:11" s="3" customFormat="1" ht="23.25" customHeight="1">
      <c r="A5" s="44" t="s">
        <v>142</v>
      </c>
      <c r="B5" s="44"/>
      <c r="C5" s="44"/>
      <c r="D5" s="44"/>
      <c r="E5" s="44"/>
      <c r="F5" s="44"/>
      <c r="G5" s="44"/>
      <c r="H5" s="13"/>
      <c r="I5" s="13"/>
      <c r="J5" s="13"/>
      <c r="K5" s="6"/>
    </row>
    <row r="6" spans="1:10" s="3" customFormat="1" ht="9.75" customHeight="1">
      <c r="A6" s="14"/>
      <c r="B6" s="15"/>
      <c r="C6" s="14"/>
      <c r="D6" s="14"/>
      <c r="E6" s="14"/>
      <c r="F6" s="16"/>
      <c r="G6" s="16"/>
      <c r="H6" s="14"/>
      <c r="I6" s="14"/>
      <c r="J6" s="6"/>
    </row>
    <row r="7" spans="1:7" s="4" customFormat="1" ht="31.5" customHeight="1">
      <c r="A7" s="22" t="s">
        <v>0</v>
      </c>
      <c r="B7" s="23" t="s">
        <v>8</v>
      </c>
      <c r="C7" s="24"/>
      <c r="D7" s="22" t="s">
        <v>1</v>
      </c>
      <c r="E7" s="22" t="s">
        <v>2</v>
      </c>
      <c r="F7" s="25" t="s">
        <v>9</v>
      </c>
      <c r="G7" s="25" t="s">
        <v>10</v>
      </c>
    </row>
    <row r="8" spans="1:7" ht="15.75" customHeight="1">
      <c r="A8" s="1">
        <v>1</v>
      </c>
      <c r="B8" s="36" t="s">
        <v>334</v>
      </c>
      <c r="C8" s="37" t="s">
        <v>144</v>
      </c>
      <c r="D8" s="33" t="s">
        <v>335</v>
      </c>
      <c r="E8" s="33" t="s">
        <v>54</v>
      </c>
      <c r="F8" s="35">
        <v>4</v>
      </c>
      <c r="G8" s="34" t="str">
        <f aca="true" t="shared" si="0" ref="G8:G64">IF(F8&lt;5,"Không đạt",IF(F8&gt;=8,"Giỏi",IF(F8&gt;=7,"Khá","Trung bình")))</f>
        <v>Không đạt</v>
      </c>
    </row>
    <row r="9" spans="1:7" ht="15.75" customHeight="1">
      <c r="A9" s="1">
        <v>2</v>
      </c>
      <c r="B9" s="36" t="s">
        <v>104</v>
      </c>
      <c r="C9" s="37" t="s">
        <v>144</v>
      </c>
      <c r="D9" s="33" t="s">
        <v>336</v>
      </c>
      <c r="E9" s="33" t="s">
        <v>47</v>
      </c>
      <c r="F9" s="35">
        <v>4</v>
      </c>
      <c r="G9" s="34" t="str">
        <f t="shared" si="0"/>
        <v>Không đạt</v>
      </c>
    </row>
    <row r="10" spans="1:7" ht="15.75" customHeight="1">
      <c r="A10" s="1">
        <v>3</v>
      </c>
      <c r="B10" s="36" t="s">
        <v>337</v>
      </c>
      <c r="C10" s="37" t="s">
        <v>16</v>
      </c>
      <c r="D10" s="33" t="s">
        <v>338</v>
      </c>
      <c r="E10" s="33" t="s">
        <v>21</v>
      </c>
      <c r="F10" s="35">
        <v>5</v>
      </c>
      <c r="G10" s="34" t="str">
        <f t="shared" si="0"/>
        <v>Trung bình</v>
      </c>
    </row>
    <row r="11" spans="1:7" ht="15.75" customHeight="1">
      <c r="A11" s="1">
        <v>4</v>
      </c>
      <c r="B11" s="36" t="s">
        <v>339</v>
      </c>
      <c r="C11" s="37" t="s">
        <v>340</v>
      </c>
      <c r="D11" s="33" t="s">
        <v>341</v>
      </c>
      <c r="E11" s="33" t="s">
        <v>59</v>
      </c>
      <c r="F11" s="35">
        <v>1</v>
      </c>
      <c r="G11" s="34" t="str">
        <f t="shared" si="0"/>
        <v>Không đạt</v>
      </c>
    </row>
    <row r="12" spans="1:7" ht="15.75" customHeight="1">
      <c r="A12" s="1">
        <v>5</v>
      </c>
      <c r="B12" s="36" t="s">
        <v>342</v>
      </c>
      <c r="C12" s="37" t="s">
        <v>72</v>
      </c>
      <c r="D12" s="33" t="s">
        <v>343</v>
      </c>
      <c r="E12" s="33" t="s">
        <v>15</v>
      </c>
      <c r="F12" s="38">
        <v>8</v>
      </c>
      <c r="G12" s="34" t="str">
        <f t="shared" si="0"/>
        <v>Giỏi</v>
      </c>
    </row>
    <row r="13" spans="1:7" ht="15.75" customHeight="1">
      <c r="A13" s="1">
        <v>6</v>
      </c>
      <c r="B13" s="36" t="s">
        <v>344</v>
      </c>
      <c r="C13" s="37" t="s">
        <v>23</v>
      </c>
      <c r="D13" s="33" t="s">
        <v>345</v>
      </c>
      <c r="E13" s="33" t="s">
        <v>346</v>
      </c>
      <c r="F13" s="38">
        <v>4</v>
      </c>
      <c r="G13" s="34" t="str">
        <f t="shared" si="0"/>
        <v>Không đạt</v>
      </c>
    </row>
    <row r="14" spans="1:7" ht="15.75" customHeight="1">
      <c r="A14" s="1">
        <v>7</v>
      </c>
      <c r="B14" s="36" t="s">
        <v>347</v>
      </c>
      <c r="C14" s="37" t="s">
        <v>23</v>
      </c>
      <c r="D14" s="33" t="s">
        <v>348</v>
      </c>
      <c r="E14" s="33" t="s">
        <v>86</v>
      </c>
      <c r="F14" s="38">
        <v>5</v>
      </c>
      <c r="G14" s="34" t="str">
        <f t="shared" si="0"/>
        <v>Trung bình</v>
      </c>
    </row>
    <row r="15" spans="1:7" ht="15.75" customHeight="1">
      <c r="A15" s="1">
        <v>8</v>
      </c>
      <c r="B15" s="36" t="s">
        <v>349</v>
      </c>
      <c r="C15" s="37" t="s">
        <v>350</v>
      </c>
      <c r="D15" s="33" t="s">
        <v>351</v>
      </c>
      <c r="E15" s="33" t="s">
        <v>15</v>
      </c>
      <c r="F15" s="38">
        <v>5</v>
      </c>
      <c r="G15" s="34" t="str">
        <f t="shared" si="0"/>
        <v>Trung bình</v>
      </c>
    </row>
    <row r="16" spans="1:7" ht="15.75" customHeight="1">
      <c r="A16" s="1">
        <v>9</v>
      </c>
      <c r="B16" s="36" t="s">
        <v>352</v>
      </c>
      <c r="C16" s="37" t="s">
        <v>353</v>
      </c>
      <c r="D16" s="33" t="s">
        <v>274</v>
      </c>
      <c r="E16" s="33" t="s">
        <v>15</v>
      </c>
      <c r="F16" s="38">
        <v>7</v>
      </c>
      <c r="G16" s="34" t="str">
        <f t="shared" si="0"/>
        <v>Khá</v>
      </c>
    </row>
    <row r="17" spans="1:7" ht="15.75" customHeight="1">
      <c r="A17" s="1">
        <v>10</v>
      </c>
      <c r="B17" s="36" t="s">
        <v>207</v>
      </c>
      <c r="C17" s="37" t="s">
        <v>26</v>
      </c>
      <c r="D17" s="33" t="s">
        <v>354</v>
      </c>
      <c r="E17" s="33" t="s">
        <v>355</v>
      </c>
      <c r="F17" s="38">
        <v>4</v>
      </c>
      <c r="G17" s="34" t="str">
        <f t="shared" si="0"/>
        <v>Không đạt</v>
      </c>
    </row>
    <row r="18" spans="1:7" ht="15.75" customHeight="1">
      <c r="A18" s="1">
        <v>11</v>
      </c>
      <c r="B18" s="36" t="s">
        <v>356</v>
      </c>
      <c r="C18" s="37" t="s">
        <v>26</v>
      </c>
      <c r="D18" s="33" t="s">
        <v>357</v>
      </c>
      <c r="E18" s="33" t="s">
        <v>41</v>
      </c>
      <c r="F18" s="38">
        <v>6</v>
      </c>
      <c r="G18" s="34" t="str">
        <f t="shared" si="0"/>
        <v>Trung bình</v>
      </c>
    </row>
    <row r="19" spans="1:7" ht="15.75" customHeight="1">
      <c r="A19" s="1">
        <v>12</v>
      </c>
      <c r="B19" s="36" t="s">
        <v>358</v>
      </c>
      <c r="C19" s="37" t="s">
        <v>93</v>
      </c>
      <c r="D19" s="33" t="s">
        <v>359</v>
      </c>
      <c r="E19" s="33" t="s">
        <v>21</v>
      </c>
      <c r="F19" s="38">
        <v>4</v>
      </c>
      <c r="G19" s="34" t="str">
        <f t="shared" si="0"/>
        <v>Không đạt</v>
      </c>
    </row>
    <row r="20" spans="1:7" ht="15.75" customHeight="1">
      <c r="A20" s="1">
        <v>13</v>
      </c>
      <c r="B20" s="36" t="s">
        <v>60</v>
      </c>
      <c r="C20" s="37" t="s">
        <v>360</v>
      </c>
      <c r="D20" s="33" t="s">
        <v>361</v>
      </c>
      <c r="E20" s="33" t="s">
        <v>24</v>
      </c>
      <c r="F20" s="40">
        <v>0</v>
      </c>
      <c r="G20" s="34" t="str">
        <f t="shared" si="0"/>
        <v>Không đạt</v>
      </c>
    </row>
    <row r="21" spans="1:7" ht="15.75" customHeight="1">
      <c r="A21" s="1">
        <v>14</v>
      </c>
      <c r="B21" s="36" t="s">
        <v>362</v>
      </c>
      <c r="C21" s="37" t="s">
        <v>360</v>
      </c>
      <c r="D21" s="33" t="s">
        <v>363</v>
      </c>
      <c r="E21" s="33" t="s">
        <v>24</v>
      </c>
      <c r="F21" s="38">
        <v>5</v>
      </c>
      <c r="G21" s="34" t="str">
        <f t="shared" si="0"/>
        <v>Trung bình</v>
      </c>
    </row>
    <row r="22" spans="1:7" ht="15.75" customHeight="1">
      <c r="A22" s="1">
        <v>15</v>
      </c>
      <c r="B22" s="36" t="s">
        <v>29</v>
      </c>
      <c r="C22" s="37" t="s">
        <v>364</v>
      </c>
      <c r="D22" s="33" t="s">
        <v>365</v>
      </c>
      <c r="E22" s="33" t="s">
        <v>24</v>
      </c>
      <c r="F22" s="38">
        <v>5</v>
      </c>
      <c r="G22" s="34" t="str">
        <f t="shared" si="0"/>
        <v>Trung bình</v>
      </c>
    </row>
    <row r="23" spans="1:7" ht="15.75" customHeight="1">
      <c r="A23" s="1">
        <v>16</v>
      </c>
      <c r="B23" s="36" t="s">
        <v>25</v>
      </c>
      <c r="C23" s="37" t="s">
        <v>95</v>
      </c>
      <c r="D23" s="33" t="s">
        <v>366</v>
      </c>
      <c r="E23" s="33" t="s">
        <v>21</v>
      </c>
      <c r="F23" s="38">
        <v>6</v>
      </c>
      <c r="G23" s="34" t="str">
        <f t="shared" si="0"/>
        <v>Trung bình</v>
      </c>
    </row>
    <row r="24" spans="1:7" ht="15.75" customHeight="1">
      <c r="A24" s="1">
        <v>17</v>
      </c>
      <c r="B24" s="36" t="s">
        <v>367</v>
      </c>
      <c r="C24" s="37" t="s">
        <v>368</v>
      </c>
      <c r="D24" s="33" t="s">
        <v>369</v>
      </c>
      <c r="E24" s="33" t="s">
        <v>17</v>
      </c>
      <c r="F24" s="38">
        <v>3</v>
      </c>
      <c r="G24" s="34" t="str">
        <f t="shared" si="0"/>
        <v>Không đạt</v>
      </c>
    </row>
    <row r="25" spans="1:7" ht="15.75" customHeight="1">
      <c r="A25" s="1">
        <v>18</v>
      </c>
      <c r="B25" s="36" t="s">
        <v>60</v>
      </c>
      <c r="C25" s="37" t="s">
        <v>99</v>
      </c>
      <c r="D25" s="33" t="s">
        <v>370</v>
      </c>
      <c r="E25" s="33" t="s">
        <v>21</v>
      </c>
      <c r="F25" s="38">
        <v>7</v>
      </c>
      <c r="G25" s="34" t="str">
        <f t="shared" si="0"/>
        <v>Khá</v>
      </c>
    </row>
    <row r="26" spans="1:7" ht="15.75" customHeight="1">
      <c r="A26" s="1">
        <v>19</v>
      </c>
      <c r="B26" s="36" t="s">
        <v>20</v>
      </c>
      <c r="C26" s="37" t="s">
        <v>99</v>
      </c>
      <c r="D26" s="33" t="s">
        <v>371</v>
      </c>
      <c r="E26" s="33" t="s">
        <v>372</v>
      </c>
      <c r="F26" s="38">
        <v>6</v>
      </c>
      <c r="G26" s="34" t="str">
        <f t="shared" si="0"/>
        <v>Trung bình</v>
      </c>
    </row>
    <row r="27" spans="1:7" ht="15.75" customHeight="1">
      <c r="A27" s="1">
        <v>20</v>
      </c>
      <c r="B27" s="36" t="s">
        <v>373</v>
      </c>
      <c r="C27" s="37" t="s">
        <v>33</v>
      </c>
      <c r="D27" s="33" t="s">
        <v>374</v>
      </c>
      <c r="E27" s="33" t="s">
        <v>15</v>
      </c>
      <c r="F27" s="38">
        <v>5</v>
      </c>
      <c r="G27" s="34" t="str">
        <f t="shared" si="0"/>
        <v>Trung bình</v>
      </c>
    </row>
    <row r="28" spans="1:7" ht="15.75" customHeight="1">
      <c r="A28" s="1">
        <v>21</v>
      </c>
      <c r="B28" s="36" t="s">
        <v>88</v>
      </c>
      <c r="C28" s="37" t="s">
        <v>66</v>
      </c>
      <c r="D28" s="33" t="s">
        <v>375</v>
      </c>
      <c r="E28" s="33" t="s">
        <v>128</v>
      </c>
      <c r="F28" s="38">
        <v>4</v>
      </c>
      <c r="G28" s="34" t="str">
        <f t="shared" si="0"/>
        <v>Không đạt</v>
      </c>
    </row>
    <row r="29" spans="1:7" ht="15.75" customHeight="1">
      <c r="A29" s="1">
        <v>22</v>
      </c>
      <c r="B29" s="36" t="s">
        <v>376</v>
      </c>
      <c r="C29" s="37" t="s">
        <v>377</v>
      </c>
      <c r="D29" s="33" t="s">
        <v>378</v>
      </c>
      <c r="E29" s="33" t="s">
        <v>49</v>
      </c>
      <c r="F29" s="38">
        <v>7</v>
      </c>
      <c r="G29" s="34" t="str">
        <f t="shared" si="0"/>
        <v>Khá</v>
      </c>
    </row>
    <row r="30" spans="1:7" ht="15.75" customHeight="1">
      <c r="A30" s="1">
        <v>23</v>
      </c>
      <c r="B30" s="36" t="s">
        <v>25</v>
      </c>
      <c r="C30" s="37" t="s">
        <v>379</v>
      </c>
      <c r="D30" s="33" t="s">
        <v>331</v>
      </c>
      <c r="E30" s="33" t="s">
        <v>83</v>
      </c>
      <c r="F30" s="38">
        <v>5</v>
      </c>
      <c r="G30" s="34" t="str">
        <f t="shared" si="0"/>
        <v>Trung bình</v>
      </c>
    </row>
    <row r="31" spans="1:7" ht="15.75" customHeight="1">
      <c r="A31" s="1">
        <v>24</v>
      </c>
      <c r="B31" s="36" t="s">
        <v>129</v>
      </c>
      <c r="C31" s="37" t="s">
        <v>108</v>
      </c>
      <c r="D31" s="33" t="s">
        <v>380</v>
      </c>
      <c r="E31" s="33" t="s">
        <v>15</v>
      </c>
      <c r="F31" s="38">
        <v>5</v>
      </c>
      <c r="G31" s="34" t="str">
        <f t="shared" si="0"/>
        <v>Trung bình</v>
      </c>
    </row>
    <row r="32" spans="1:7" ht="15.75" customHeight="1">
      <c r="A32" s="1">
        <v>25</v>
      </c>
      <c r="B32" s="36" t="s">
        <v>507</v>
      </c>
      <c r="C32" s="37" t="s">
        <v>36</v>
      </c>
      <c r="D32" s="33" t="s">
        <v>381</v>
      </c>
      <c r="E32" s="33" t="s">
        <v>15</v>
      </c>
      <c r="F32" s="38">
        <v>5</v>
      </c>
      <c r="G32" s="34" t="str">
        <f t="shared" si="0"/>
        <v>Trung bình</v>
      </c>
    </row>
    <row r="33" spans="1:7" ht="15.75" customHeight="1">
      <c r="A33" s="1">
        <v>26</v>
      </c>
      <c r="B33" s="36" t="s">
        <v>87</v>
      </c>
      <c r="C33" s="37" t="s">
        <v>110</v>
      </c>
      <c r="D33" s="33" t="s">
        <v>382</v>
      </c>
      <c r="E33" s="33" t="s">
        <v>21</v>
      </c>
      <c r="F33" s="38">
        <v>5</v>
      </c>
      <c r="G33" s="34" t="str">
        <f t="shared" si="0"/>
        <v>Trung bình</v>
      </c>
    </row>
    <row r="34" spans="1:7" ht="15.75" customHeight="1">
      <c r="A34" s="1">
        <v>27</v>
      </c>
      <c r="B34" s="36" t="s">
        <v>383</v>
      </c>
      <c r="C34" s="37" t="s">
        <v>226</v>
      </c>
      <c r="D34" s="33" t="s">
        <v>384</v>
      </c>
      <c r="E34" s="33" t="s">
        <v>15</v>
      </c>
      <c r="F34" s="38">
        <v>1</v>
      </c>
      <c r="G34" s="34" t="str">
        <f t="shared" si="0"/>
        <v>Không đạt</v>
      </c>
    </row>
    <row r="35" spans="1:7" ht="15.75" customHeight="1">
      <c r="A35" s="1">
        <v>28</v>
      </c>
      <c r="B35" s="36" t="s">
        <v>385</v>
      </c>
      <c r="C35" s="37" t="s">
        <v>226</v>
      </c>
      <c r="D35" s="33" t="s">
        <v>194</v>
      </c>
      <c r="E35" s="33" t="s">
        <v>47</v>
      </c>
      <c r="F35" s="38">
        <v>5</v>
      </c>
      <c r="G35" s="34" t="str">
        <f t="shared" si="0"/>
        <v>Trung bình</v>
      </c>
    </row>
    <row r="36" spans="1:7" ht="15.75" customHeight="1">
      <c r="A36" s="1">
        <v>29</v>
      </c>
      <c r="B36" s="36" t="s">
        <v>60</v>
      </c>
      <c r="C36" s="37" t="s">
        <v>68</v>
      </c>
      <c r="D36" s="33" t="s">
        <v>386</v>
      </c>
      <c r="E36" s="33" t="s">
        <v>21</v>
      </c>
      <c r="F36" s="38">
        <v>3</v>
      </c>
      <c r="G36" s="34" t="str">
        <f t="shared" si="0"/>
        <v>Không đạt</v>
      </c>
    </row>
    <row r="37" spans="1:7" ht="15.75" customHeight="1">
      <c r="A37" s="1">
        <v>30</v>
      </c>
      <c r="B37" s="36" t="s">
        <v>387</v>
      </c>
      <c r="C37" s="37" t="s">
        <v>235</v>
      </c>
      <c r="D37" s="33" t="s">
        <v>388</v>
      </c>
      <c r="E37" s="33" t="s">
        <v>389</v>
      </c>
      <c r="F37" s="38">
        <v>4</v>
      </c>
      <c r="G37" s="34" t="str">
        <f t="shared" si="0"/>
        <v>Không đạt</v>
      </c>
    </row>
    <row r="38" spans="1:7" ht="15.75" customHeight="1">
      <c r="A38" s="1">
        <v>31</v>
      </c>
      <c r="B38" s="36" t="s">
        <v>112</v>
      </c>
      <c r="C38" s="37" t="s">
        <v>390</v>
      </c>
      <c r="D38" s="33" t="s">
        <v>391</v>
      </c>
      <c r="E38" s="33" t="s">
        <v>35</v>
      </c>
      <c r="F38" s="38">
        <v>5</v>
      </c>
      <c r="G38" s="34" t="str">
        <f t="shared" si="0"/>
        <v>Trung bình</v>
      </c>
    </row>
    <row r="39" spans="1:7" ht="15.75" customHeight="1">
      <c r="A39" s="1">
        <v>32</v>
      </c>
      <c r="B39" s="36" t="s">
        <v>392</v>
      </c>
      <c r="C39" s="37" t="s">
        <v>393</v>
      </c>
      <c r="D39" s="33" t="s">
        <v>394</v>
      </c>
      <c r="E39" s="33" t="s">
        <v>395</v>
      </c>
      <c r="F39" s="38">
        <v>7</v>
      </c>
      <c r="G39" s="34" t="str">
        <f t="shared" si="0"/>
        <v>Khá</v>
      </c>
    </row>
    <row r="40" spans="1:7" ht="15.75" customHeight="1">
      <c r="A40" s="1">
        <v>33</v>
      </c>
      <c r="B40" s="36" t="s">
        <v>396</v>
      </c>
      <c r="C40" s="37" t="s">
        <v>393</v>
      </c>
      <c r="D40" s="33" t="s">
        <v>397</v>
      </c>
      <c r="E40" s="33" t="s">
        <v>47</v>
      </c>
      <c r="F40" s="38">
        <v>6</v>
      </c>
      <c r="G40" s="34" t="str">
        <f t="shared" si="0"/>
        <v>Trung bình</v>
      </c>
    </row>
    <row r="41" spans="1:7" ht="15.75" customHeight="1">
      <c r="A41" s="1">
        <v>34</v>
      </c>
      <c r="B41" s="36" t="s">
        <v>64</v>
      </c>
      <c r="C41" s="37" t="s">
        <v>113</v>
      </c>
      <c r="D41" s="33" t="s">
        <v>398</v>
      </c>
      <c r="E41" s="33" t="s">
        <v>399</v>
      </c>
      <c r="F41" s="38">
        <v>1</v>
      </c>
      <c r="G41" s="34" t="str">
        <f t="shared" si="0"/>
        <v>Không đạt</v>
      </c>
    </row>
    <row r="42" spans="1:7" ht="15.75" customHeight="1">
      <c r="A42" s="1">
        <v>35</v>
      </c>
      <c r="B42" s="36" t="s">
        <v>400</v>
      </c>
      <c r="C42" s="37" t="s">
        <v>114</v>
      </c>
      <c r="D42" s="33" t="s">
        <v>401</v>
      </c>
      <c r="E42" s="33" t="s">
        <v>77</v>
      </c>
      <c r="F42" s="38">
        <v>1</v>
      </c>
      <c r="G42" s="34" t="str">
        <f t="shared" si="0"/>
        <v>Không đạt</v>
      </c>
    </row>
    <row r="43" spans="1:7" ht="15.75" customHeight="1">
      <c r="A43" s="1">
        <v>36</v>
      </c>
      <c r="B43" s="36" t="s">
        <v>402</v>
      </c>
      <c r="C43" s="37" t="s">
        <v>40</v>
      </c>
      <c r="D43" s="33" t="s">
        <v>403</v>
      </c>
      <c r="E43" s="33" t="s">
        <v>15</v>
      </c>
      <c r="F43" s="38">
        <v>4</v>
      </c>
      <c r="G43" s="34" t="str">
        <f t="shared" si="0"/>
        <v>Không đạt</v>
      </c>
    </row>
    <row r="44" spans="1:7" ht="15.75" customHeight="1">
      <c r="A44" s="1">
        <v>37</v>
      </c>
      <c r="B44" s="36" t="s">
        <v>404</v>
      </c>
      <c r="C44" s="37" t="s">
        <v>405</v>
      </c>
      <c r="D44" s="33" t="s">
        <v>406</v>
      </c>
      <c r="E44" s="33" t="s">
        <v>98</v>
      </c>
      <c r="F44" s="38">
        <v>8</v>
      </c>
      <c r="G44" s="34" t="str">
        <f t="shared" si="0"/>
        <v>Giỏi</v>
      </c>
    </row>
    <row r="45" spans="1:7" ht="15.75" customHeight="1">
      <c r="A45" s="1">
        <v>38</v>
      </c>
      <c r="B45" s="36" t="s">
        <v>25</v>
      </c>
      <c r="C45" s="37" t="s">
        <v>407</v>
      </c>
      <c r="D45" s="33" t="s">
        <v>408</v>
      </c>
      <c r="E45" s="33" t="s">
        <v>42</v>
      </c>
      <c r="F45" s="38">
        <v>5</v>
      </c>
      <c r="G45" s="34" t="str">
        <f t="shared" si="0"/>
        <v>Trung bình</v>
      </c>
    </row>
    <row r="46" spans="1:7" ht="15.75" customHeight="1">
      <c r="A46" s="1">
        <v>39</v>
      </c>
      <c r="B46" s="36" t="s">
        <v>409</v>
      </c>
      <c r="C46" s="37" t="s">
        <v>131</v>
      </c>
      <c r="D46" s="33" t="s">
        <v>410</v>
      </c>
      <c r="E46" s="33" t="s">
        <v>15</v>
      </c>
      <c r="F46" s="38">
        <v>5</v>
      </c>
      <c r="G46" s="34" t="str">
        <f t="shared" si="0"/>
        <v>Trung bình</v>
      </c>
    </row>
    <row r="47" spans="1:7" ht="15.75" customHeight="1">
      <c r="A47" s="1">
        <v>40</v>
      </c>
      <c r="B47" s="36" t="s">
        <v>411</v>
      </c>
      <c r="C47" s="37" t="s">
        <v>118</v>
      </c>
      <c r="D47" s="33" t="s">
        <v>412</v>
      </c>
      <c r="E47" s="33" t="s">
        <v>15</v>
      </c>
      <c r="F47" s="38">
        <v>5</v>
      </c>
      <c r="G47" s="34" t="str">
        <f t="shared" si="0"/>
        <v>Trung bình</v>
      </c>
    </row>
    <row r="48" spans="1:7" ht="15.75" customHeight="1">
      <c r="A48" s="1">
        <v>41</v>
      </c>
      <c r="B48" s="36" t="s">
        <v>413</v>
      </c>
      <c r="C48" s="37" t="s">
        <v>70</v>
      </c>
      <c r="D48" s="33" t="s">
        <v>414</v>
      </c>
      <c r="E48" s="33" t="s">
        <v>15</v>
      </c>
      <c r="F48" s="38">
        <v>8</v>
      </c>
      <c r="G48" s="34" t="str">
        <f t="shared" si="0"/>
        <v>Giỏi</v>
      </c>
    </row>
    <row r="49" spans="1:7" ht="15.75" customHeight="1">
      <c r="A49" s="1">
        <v>42</v>
      </c>
      <c r="B49" s="36" t="s">
        <v>415</v>
      </c>
      <c r="C49" s="37" t="s">
        <v>43</v>
      </c>
      <c r="D49" s="33" t="s">
        <v>416</v>
      </c>
      <c r="E49" s="33" t="s">
        <v>15</v>
      </c>
      <c r="F49" s="38">
        <v>5</v>
      </c>
      <c r="G49" s="34" t="str">
        <f t="shared" si="0"/>
        <v>Trung bình</v>
      </c>
    </row>
    <row r="50" spans="1:7" ht="15.75" customHeight="1">
      <c r="A50" s="1">
        <v>43</v>
      </c>
      <c r="B50" s="36" t="s">
        <v>60</v>
      </c>
      <c r="C50" s="37" t="s">
        <v>260</v>
      </c>
      <c r="D50" s="33" t="s">
        <v>417</v>
      </c>
      <c r="E50" s="33" t="s">
        <v>89</v>
      </c>
      <c r="F50" s="38">
        <v>4</v>
      </c>
      <c r="G50" s="34" t="str">
        <f t="shared" si="0"/>
        <v>Không đạt</v>
      </c>
    </row>
    <row r="51" spans="1:7" ht="15.75" customHeight="1">
      <c r="A51" s="1">
        <v>44</v>
      </c>
      <c r="B51" s="36" t="s">
        <v>418</v>
      </c>
      <c r="C51" s="37" t="s">
        <v>119</v>
      </c>
      <c r="D51" s="33" t="s">
        <v>168</v>
      </c>
      <c r="E51" s="33" t="s">
        <v>419</v>
      </c>
      <c r="F51" s="38">
        <v>6</v>
      </c>
      <c r="G51" s="34" t="str">
        <f t="shared" si="0"/>
        <v>Trung bình</v>
      </c>
    </row>
    <row r="52" spans="1:7" ht="15.75" customHeight="1">
      <c r="A52" s="1">
        <v>45</v>
      </c>
      <c r="B52" s="36" t="s">
        <v>420</v>
      </c>
      <c r="C52" s="37" t="s">
        <v>421</v>
      </c>
      <c r="D52" s="33" t="s">
        <v>422</v>
      </c>
      <c r="E52" s="33" t="s">
        <v>39</v>
      </c>
      <c r="F52" s="38">
        <v>9</v>
      </c>
      <c r="G52" s="34" t="str">
        <f t="shared" si="0"/>
        <v>Giỏi</v>
      </c>
    </row>
    <row r="53" spans="1:7" ht="15.75" customHeight="1">
      <c r="A53" s="1">
        <v>46</v>
      </c>
      <c r="B53" s="36" t="s">
        <v>423</v>
      </c>
      <c r="C53" s="37" t="s">
        <v>424</v>
      </c>
      <c r="D53" s="33" t="s">
        <v>425</v>
      </c>
      <c r="E53" s="33" t="s">
        <v>399</v>
      </c>
      <c r="F53" s="38">
        <v>1</v>
      </c>
      <c r="G53" s="34" t="str">
        <f t="shared" si="0"/>
        <v>Không đạt</v>
      </c>
    </row>
    <row r="54" spans="1:7" ht="15.75" customHeight="1">
      <c r="A54" s="1">
        <v>47</v>
      </c>
      <c r="B54" s="36" t="s">
        <v>62</v>
      </c>
      <c r="C54" s="37" t="s">
        <v>426</v>
      </c>
      <c r="D54" s="33" t="s">
        <v>427</v>
      </c>
      <c r="E54" s="33" t="s">
        <v>15</v>
      </c>
      <c r="F54" s="38">
        <v>8</v>
      </c>
      <c r="G54" s="34" t="str">
        <f t="shared" si="0"/>
        <v>Giỏi</v>
      </c>
    </row>
    <row r="55" spans="1:7" ht="15.75" customHeight="1">
      <c r="A55" s="1">
        <v>48</v>
      </c>
      <c r="B55" s="36" t="s">
        <v>428</v>
      </c>
      <c r="C55" s="37" t="s">
        <v>429</v>
      </c>
      <c r="D55" s="33" t="s">
        <v>430</v>
      </c>
      <c r="E55" s="33" t="s">
        <v>21</v>
      </c>
      <c r="F55" s="38">
        <v>5</v>
      </c>
      <c r="G55" s="34" t="str">
        <f t="shared" si="0"/>
        <v>Trung bình</v>
      </c>
    </row>
    <row r="56" spans="1:7" ht="15.75" customHeight="1">
      <c r="A56" s="1">
        <v>49</v>
      </c>
      <c r="B56" s="36" t="s">
        <v>431</v>
      </c>
      <c r="C56" s="37" t="s">
        <v>432</v>
      </c>
      <c r="D56" s="33" t="s">
        <v>138</v>
      </c>
      <c r="E56" s="33" t="s">
        <v>433</v>
      </c>
      <c r="F56" s="38">
        <v>5</v>
      </c>
      <c r="G56" s="34" t="str">
        <f t="shared" si="0"/>
        <v>Trung bình</v>
      </c>
    </row>
    <row r="57" spans="1:7" ht="15.75" customHeight="1">
      <c r="A57" s="1">
        <v>50</v>
      </c>
      <c r="B57" s="36" t="s">
        <v>94</v>
      </c>
      <c r="C57" s="37" t="s">
        <v>434</v>
      </c>
      <c r="D57" s="33" t="s">
        <v>435</v>
      </c>
      <c r="E57" s="33" t="s">
        <v>59</v>
      </c>
      <c r="F57" s="38">
        <v>8</v>
      </c>
      <c r="G57" s="34" t="str">
        <f t="shared" si="0"/>
        <v>Giỏi</v>
      </c>
    </row>
    <row r="58" spans="1:7" ht="15.75" customHeight="1">
      <c r="A58" s="1">
        <v>51</v>
      </c>
      <c r="B58" s="36" t="s">
        <v>436</v>
      </c>
      <c r="C58" s="37" t="s">
        <v>437</v>
      </c>
      <c r="D58" s="33" t="s">
        <v>438</v>
      </c>
      <c r="E58" s="33" t="s">
        <v>15</v>
      </c>
      <c r="F58" s="38">
        <v>6</v>
      </c>
      <c r="G58" s="34" t="str">
        <f t="shared" si="0"/>
        <v>Trung bình</v>
      </c>
    </row>
    <row r="59" spans="1:7" ht="15.75" customHeight="1">
      <c r="A59" s="1">
        <v>52</v>
      </c>
      <c r="B59" s="36" t="s">
        <v>439</v>
      </c>
      <c r="C59" s="37" t="s">
        <v>123</v>
      </c>
      <c r="D59" s="33" t="s">
        <v>440</v>
      </c>
      <c r="E59" s="33" t="s">
        <v>204</v>
      </c>
      <c r="F59" s="38">
        <v>4</v>
      </c>
      <c r="G59" s="34" t="str">
        <f t="shared" si="0"/>
        <v>Không đạt</v>
      </c>
    </row>
    <row r="60" spans="1:7" ht="15.75" customHeight="1">
      <c r="A60" s="1">
        <v>53</v>
      </c>
      <c r="B60" s="36" t="s">
        <v>441</v>
      </c>
      <c r="C60" s="37" t="s">
        <v>45</v>
      </c>
      <c r="D60" s="33" t="s">
        <v>442</v>
      </c>
      <c r="E60" s="33" t="s">
        <v>22</v>
      </c>
      <c r="F60" s="38">
        <v>4</v>
      </c>
      <c r="G60" s="34" t="str">
        <f t="shared" si="0"/>
        <v>Không đạt</v>
      </c>
    </row>
    <row r="61" spans="1:7" ht="15.75" customHeight="1">
      <c r="A61" s="1">
        <v>54</v>
      </c>
      <c r="B61" s="36" t="s">
        <v>88</v>
      </c>
      <c r="C61" s="37" t="s">
        <v>306</v>
      </c>
      <c r="D61" s="33" t="s">
        <v>443</v>
      </c>
      <c r="E61" s="33" t="s">
        <v>24</v>
      </c>
      <c r="F61" s="38">
        <v>4</v>
      </c>
      <c r="G61" s="34" t="str">
        <f t="shared" si="0"/>
        <v>Không đạt</v>
      </c>
    </row>
    <row r="62" spans="1:7" ht="15.75" customHeight="1">
      <c r="A62" s="1">
        <v>55</v>
      </c>
      <c r="B62" s="36" t="s">
        <v>383</v>
      </c>
      <c r="C62" s="37" t="s">
        <v>444</v>
      </c>
      <c r="D62" s="33" t="s">
        <v>445</v>
      </c>
      <c r="E62" s="33" t="s">
        <v>15</v>
      </c>
      <c r="F62" s="38">
        <v>8</v>
      </c>
      <c r="G62" s="34" t="str">
        <f t="shared" si="0"/>
        <v>Giỏi</v>
      </c>
    </row>
    <row r="63" spans="1:7" ht="15.75" customHeight="1">
      <c r="A63" s="1">
        <v>56</v>
      </c>
      <c r="B63" s="36" t="s">
        <v>446</v>
      </c>
      <c r="C63" s="37" t="s">
        <v>46</v>
      </c>
      <c r="D63" s="33" t="s">
        <v>338</v>
      </c>
      <c r="E63" s="33" t="s">
        <v>22</v>
      </c>
      <c r="F63" s="38">
        <v>4</v>
      </c>
      <c r="G63" s="34" t="str">
        <f t="shared" si="0"/>
        <v>Không đạt</v>
      </c>
    </row>
    <row r="64" spans="1:7" ht="15.75" customHeight="1">
      <c r="A64" s="1">
        <v>57</v>
      </c>
      <c r="B64" s="36" t="s">
        <v>447</v>
      </c>
      <c r="C64" s="37" t="s">
        <v>46</v>
      </c>
      <c r="D64" s="33" t="s">
        <v>448</v>
      </c>
      <c r="E64" s="33" t="s">
        <v>35</v>
      </c>
      <c r="F64" s="38">
        <v>6</v>
      </c>
      <c r="G64" s="34" t="str">
        <f t="shared" si="0"/>
        <v>Trung bình</v>
      </c>
    </row>
    <row r="65" spans="1:7" ht="15.75" customHeight="1">
      <c r="A65" s="1">
        <v>58</v>
      </c>
      <c r="B65" s="36" t="s">
        <v>449</v>
      </c>
      <c r="C65" s="37" t="s">
        <v>46</v>
      </c>
      <c r="D65" s="33" t="s">
        <v>450</v>
      </c>
      <c r="E65" s="33" t="s">
        <v>47</v>
      </c>
      <c r="F65" s="38">
        <v>5</v>
      </c>
      <c r="G65" s="34" t="str">
        <f aca="true" t="shared" si="1" ref="G65:G76">IF(F65&lt;5,"Không đạt",IF(F65&gt;=8,"Giỏi",IF(F65&gt;=7,"Khá","Trung bình")))</f>
        <v>Trung bình</v>
      </c>
    </row>
    <row r="66" spans="1:7" ht="15.75" customHeight="1">
      <c r="A66" s="1">
        <v>59</v>
      </c>
      <c r="B66" s="36" t="s">
        <v>135</v>
      </c>
      <c r="C66" s="37" t="s">
        <v>48</v>
      </c>
      <c r="D66" s="33" t="s">
        <v>136</v>
      </c>
      <c r="E66" s="33" t="s">
        <v>79</v>
      </c>
      <c r="F66" s="38">
        <v>3</v>
      </c>
      <c r="G66" s="34" t="str">
        <f t="shared" si="1"/>
        <v>Không đạt</v>
      </c>
    </row>
    <row r="67" spans="1:7" ht="15.75" customHeight="1">
      <c r="A67" s="1">
        <v>60</v>
      </c>
      <c r="B67" s="36" t="s">
        <v>71</v>
      </c>
      <c r="C67" s="37" t="s">
        <v>451</v>
      </c>
      <c r="D67" s="33" t="s">
        <v>452</v>
      </c>
      <c r="E67" s="33" t="s">
        <v>39</v>
      </c>
      <c r="F67" s="38">
        <v>4</v>
      </c>
      <c r="G67" s="34" t="str">
        <f t="shared" si="1"/>
        <v>Không đạt</v>
      </c>
    </row>
    <row r="68" spans="1:7" ht="15.75" customHeight="1">
      <c r="A68" s="1">
        <v>61</v>
      </c>
      <c r="B68" s="36" t="s">
        <v>179</v>
      </c>
      <c r="C68" s="37" t="s">
        <v>453</v>
      </c>
      <c r="D68" s="33" t="s">
        <v>454</v>
      </c>
      <c r="E68" s="33" t="s">
        <v>41</v>
      </c>
      <c r="F68" s="38">
        <v>5</v>
      </c>
      <c r="G68" s="34" t="str">
        <f t="shared" si="1"/>
        <v>Trung bình</v>
      </c>
    </row>
    <row r="69" spans="1:7" ht="15.75" customHeight="1">
      <c r="A69" s="1">
        <v>62</v>
      </c>
      <c r="B69" s="36" t="s">
        <v>455</v>
      </c>
      <c r="C69" s="37" t="s">
        <v>456</v>
      </c>
      <c r="D69" s="33" t="s">
        <v>457</v>
      </c>
      <c r="E69" s="33" t="s">
        <v>458</v>
      </c>
      <c r="F69" s="38">
        <v>5</v>
      </c>
      <c r="G69" s="34" t="str">
        <f t="shared" si="1"/>
        <v>Trung bình</v>
      </c>
    </row>
    <row r="70" spans="1:7" ht="15.75" customHeight="1">
      <c r="A70" s="1">
        <v>63</v>
      </c>
      <c r="B70" s="36" t="s">
        <v>459</v>
      </c>
      <c r="C70" s="37" t="s">
        <v>460</v>
      </c>
      <c r="D70" s="33" t="s">
        <v>461</v>
      </c>
      <c r="E70" s="33" t="s">
        <v>91</v>
      </c>
      <c r="F70" s="38">
        <v>4</v>
      </c>
      <c r="G70" s="34" t="str">
        <f t="shared" si="1"/>
        <v>Không đạt</v>
      </c>
    </row>
    <row r="71" spans="1:7" ht="15.75" customHeight="1">
      <c r="A71" s="1">
        <v>64</v>
      </c>
      <c r="B71" s="36" t="s">
        <v>462</v>
      </c>
      <c r="C71" s="37" t="s">
        <v>137</v>
      </c>
      <c r="D71" s="33" t="s">
        <v>463</v>
      </c>
      <c r="E71" s="33" t="s">
        <v>304</v>
      </c>
      <c r="F71" s="38">
        <v>8</v>
      </c>
      <c r="G71" s="34" t="str">
        <f t="shared" si="1"/>
        <v>Giỏi</v>
      </c>
    </row>
    <row r="72" spans="1:7" ht="15.75" customHeight="1">
      <c r="A72" s="1">
        <v>65</v>
      </c>
      <c r="B72" s="36" t="s">
        <v>310</v>
      </c>
      <c r="C72" s="37" t="s">
        <v>464</v>
      </c>
      <c r="D72" s="33" t="s">
        <v>465</v>
      </c>
      <c r="E72" s="33" t="s">
        <v>54</v>
      </c>
      <c r="F72" s="38">
        <v>3</v>
      </c>
      <c r="G72" s="34" t="str">
        <f t="shared" si="1"/>
        <v>Không đạt</v>
      </c>
    </row>
    <row r="73" spans="1:7" ht="15.75" customHeight="1">
      <c r="A73" s="1">
        <v>66</v>
      </c>
      <c r="B73" s="36" t="s">
        <v>466</v>
      </c>
      <c r="C73" s="37" t="s">
        <v>467</v>
      </c>
      <c r="D73" s="33" t="s">
        <v>468</v>
      </c>
      <c r="E73" s="33" t="s">
        <v>86</v>
      </c>
      <c r="F73" s="38">
        <v>5</v>
      </c>
      <c r="G73" s="34" t="str">
        <f t="shared" si="1"/>
        <v>Trung bình</v>
      </c>
    </row>
    <row r="74" spans="1:7" ht="15.75" customHeight="1">
      <c r="A74" s="1">
        <v>67</v>
      </c>
      <c r="B74" s="36" t="s">
        <v>82</v>
      </c>
      <c r="C74" s="37" t="s">
        <v>139</v>
      </c>
      <c r="D74" s="33" t="s">
        <v>140</v>
      </c>
      <c r="E74" s="33" t="s">
        <v>141</v>
      </c>
      <c r="F74" s="38">
        <v>5</v>
      </c>
      <c r="G74" s="34" t="str">
        <f t="shared" si="1"/>
        <v>Trung bình</v>
      </c>
    </row>
    <row r="75" spans="1:7" ht="15.75" customHeight="1">
      <c r="A75" s="1">
        <v>68</v>
      </c>
      <c r="B75" s="36" t="s">
        <v>20</v>
      </c>
      <c r="C75" s="37" t="s">
        <v>469</v>
      </c>
      <c r="D75" s="33" t="s">
        <v>470</v>
      </c>
      <c r="E75" s="33" t="s">
        <v>17</v>
      </c>
      <c r="F75" s="38">
        <v>5</v>
      </c>
      <c r="G75" s="34" t="str">
        <f t="shared" si="1"/>
        <v>Trung bình</v>
      </c>
    </row>
    <row r="76" spans="1:7" ht="15.75" customHeight="1">
      <c r="A76" s="1">
        <v>69</v>
      </c>
      <c r="B76" s="36" t="s">
        <v>471</v>
      </c>
      <c r="C76" s="37" t="s">
        <v>52</v>
      </c>
      <c r="D76" s="33" t="s">
        <v>472</v>
      </c>
      <c r="E76" s="33" t="s">
        <v>83</v>
      </c>
      <c r="F76" s="38">
        <v>4</v>
      </c>
      <c r="G76" s="34" t="str">
        <f t="shared" si="1"/>
        <v>Không đạt</v>
      </c>
    </row>
    <row r="77" spans="1:7" ht="15.75" customHeight="1">
      <c r="A77" s="1">
        <v>70</v>
      </c>
      <c r="B77" s="36" t="s">
        <v>473</v>
      </c>
      <c r="C77" s="37" t="s">
        <v>52</v>
      </c>
      <c r="D77" s="33" t="s">
        <v>474</v>
      </c>
      <c r="E77" s="33" t="s">
        <v>54</v>
      </c>
      <c r="F77" s="35">
        <v>6</v>
      </c>
      <c r="G77" s="34" t="str">
        <f>IF(F77&lt;5,"Không đạt",IF(F77&gt;=8,"Giỏi",IF(F77&gt;=7,"Khá","Trung bình")))</f>
        <v>Trung bình</v>
      </c>
    </row>
    <row r="79" spans="1:7" ht="18" customHeight="1">
      <c r="A79" s="2" t="str">
        <f>"Danh sách này có "&amp;A77&amp;" người"</f>
        <v>Danh sách này có 70 người</v>
      </c>
      <c r="B79" s="26"/>
      <c r="C79" s="26"/>
      <c r="D79" s="26"/>
      <c r="E79" s="45" t="s">
        <v>11</v>
      </c>
      <c r="F79" s="45"/>
      <c r="G79" s="45"/>
    </row>
    <row r="80" spans="1:7" ht="18" customHeight="1">
      <c r="A80" s="20"/>
      <c r="B80" s="21" t="s">
        <v>12</v>
      </c>
      <c r="C80" s="26">
        <f>A77-C81</f>
        <v>44</v>
      </c>
      <c r="D80" s="21"/>
      <c r="E80" s="26"/>
      <c r="F80" s="28"/>
      <c r="G80" s="26"/>
    </row>
    <row r="81" spans="1:7" ht="18" customHeight="1">
      <c r="A81" s="29"/>
      <c r="B81" s="20" t="s">
        <v>13</v>
      </c>
      <c r="C81" s="26">
        <f>COUNTIF(G8:G77,"không đạt")</f>
        <v>26</v>
      </c>
      <c r="D81" s="26"/>
      <c r="E81" s="30"/>
      <c r="F81" s="27" t="s">
        <v>512</v>
      </c>
      <c r="G81" s="29"/>
    </row>
    <row r="82" spans="1:7" ht="18" customHeight="1">
      <c r="A82" s="29"/>
      <c r="B82" s="26"/>
      <c r="C82" s="26"/>
      <c r="D82" s="26"/>
      <c r="E82" s="30"/>
      <c r="F82" s="27"/>
      <c r="G82" s="29"/>
    </row>
    <row r="83" spans="1:7" ht="18" customHeight="1">
      <c r="A83" s="26"/>
      <c r="B83" s="26"/>
      <c r="C83" s="26"/>
      <c r="D83" s="26"/>
      <c r="E83" s="45" t="s">
        <v>85</v>
      </c>
      <c r="F83" s="45"/>
      <c r="G83" s="45"/>
    </row>
    <row r="84" ht="18" customHeight="1"/>
    <row r="85" ht="18" customHeight="1"/>
    <row r="86" ht="18" customHeight="1"/>
    <row r="87" ht="18" customHeight="1"/>
    <row r="88" ht="18" customHeight="1"/>
  </sheetData>
  <sheetProtection/>
  <mergeCells count="8">
    <mergeCell ref="A1:D1"/>
    <mergeCell ref="A2:D2"/>
    <mergeCell ref="A4:G4"/>
    <mergeCell ref="A5:G5"/>
    <mergeCell ref="E83:G83"/>
    <mergeCell ref="E79:G79"/>
    <mergeCell ref="E1:G1"/>
    <mergeCell ref="E2:G2"/>
  </mergeCells>
  <printOptions horizontalCentered="1"/>
  <pageMargins left="0.25" right="0.25" top="0.5" bottom="0.35" header="0.37" footer="0"/>
  <pageSetup horizontalDpi="600" verticalDpi="600" orientation="portrait" paperSize="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7">
      <selection activeCell="F28" sqref="F28"/>
    </sheetView>
  </sheetViews>
  <sheetFormatPr defaultColWidth="9.140625" defaultRowHeight="12.75"/>
  <cols>
    <col min="1" max="1" width="5.7109375" style="6" customWidth="1"/>
    <col min="2" max="2" width="20.7109375" style="6" customWidth="1"/>
    <col min="3" max="3" width="9.7109375" style="6" customWidth="1"/>
    <col min="4" max="4" width="13.140625" style="6" customWidth="1"/>
    <col min="5" max="5" width="17.140625" style="6" customWidth="1"/>
    <col min="6" max="6" width="11.28125" style="19" bestFit="1" customWidth="1"/>
    <col min="7" max="7" width="19.7109375" style="6" customWidth="1"/>
    <col min="8" max="16384" width="9.140625" style="6" customWidth="1"/>
  </cols>
  <sheetData>
    <row r="1" spans="1:10" ht="15.75" customHeight="1">
      <c r="A1" s="41" t="s">
        <v>4</v>
      </c>
      <c r="B1" s="41"/>
      <c r="C1" s="41"/>
      <c r="D1" s="41"/>
      <c r="E1" s="42" t="s">
        <v>5</v>
      </c>
      <c r="F1" s="42"/>
      <c r="G1" s="42"/>
      <c r="J1" s="5"/>
    </row>
    <row r="2" spans="1:11" ht="15.75" customHeight="1">
      <c r="A2" s="42" t="s">
        <v>3</v>
      </c>
      <c r="B2" s="42"/>
      <c r="C2" s="42"/>
      <c r="D2" s="42"/>
      <c r="E2" s="46" t="s">
        <v>6</v>
      </c>
      <c r="F2" s="46"/>
      <c r="G2" s="46"/>
      <c r="J2" s="5"/>
      <c r="K2" s="7"/>
    </row>
    <row r="3" spans="1:11" ht="12" customHeight="1">
      <c r="A3" s="8"/>
      <c r="B3" s="8"/>
      <c r="C3" s="8"/>
      <c r="D3" s="8"/>
      <c r="E3" s="9"/>
      <c r="F3" s="10"/>
      <c r="G3" s="11"/>
      <c r="H3" s="11"/>
      <c r="I3" s="11"/>
      <c r="J3" s="11"/>
      <c r="K3" s="7"/>
    </row>
    <row r="4" spans="1:10" ht="27" customHeight="1">
      <c r="A4" s="43" t="s">
        <v>475</v>
      </c>
      <c r="B4" s="43"/>
      <c r="C4" s="43"/>
      <c r="D4" s="43"/>
      <c r="E4" s="43"/>
      <c r="F4" s="43"/>
      <c r="G4" s="43"/>
      <c r="H4" s="12"/>
      <c r="I4" s="12"/>
      <c r="J4" s="12"/>
    </row>
    <row r="5" spans="1:11" s="3" customFormat="1" ht="23.25" customHeight="1">
      <c r="A5" s="44" t="s">
        <v>142</v>
      </c>
      <c r="B5" s="44"/>
      <c r="C5" s="44"/>
      <c r="D5" s="44"/>
      <c r="E5" s="44"/>
      <c r="F5" s="44"/>
      <c r="G5" s="44"/>
      <c r="H5" s="13"/>
      <c r="I5" s="13"/>
      <c r="J5" s="13"/>
      <c r="K5" s="6"/>
    </row>
    <row r="6" spans="1:10" s="3" customFormat="1" ht="9.75" customHeight="1">
      <c r="A6" s="14"/>
      <c r="B6" s="15"/>
      <c r="C6" s="14"/>
      <c r="D6" s="14"/>
      <c r="E6" s="14"/>
      <c r="F6" s="16"/>
      <c r="G6" s="16"/>
      <c r="H6" s="14"/>
      <c r="I6" s="14"/>
      <c r="J6" s="6"/>
    </row>
    <row r="7" spans="1:7" s="4" customFormat="1" ht="31.5" customHeight="1">
      <c r="A7" s="22" t="s">
        <v>0</v>
      </c>
      <c r="B7" s="23" t="s">
        <v>8</v>
      </c>
      <c r="C7" s="24"/>
      <c r="D7" s="22" t="s">
        <v>1</v>
      </c>
      <c r="E7" s="22" t="s">
        <v>2</v>
      </c>
      <c r="F7" s="25" t="s">
        <v>9</v>
      </c>
      <c r="G7" s="25" t="s">
        <v>10</v>
      </c>
    </row>
    <row r="8" spans="1:7" ht="15.75" customHeight="1">
      <c r="A8" s="1">
        <v>1</v>
      </c>
      <c r="B8" s="36" t="s">
        <v>75</v>
      </c>
      <c r="C8" s="37" t="s">
        <v>476</v>
      </c>
      <c r="D8" s="33" t="s">
        <v>477</v>
      </c>
      <c r="E8" s="33" t="s">
        <v>478</v>
      </c>
      <c r="F8" s="35">
        <v>8.5</v>
      </c>
      <c r="G8" s="34" t="str">
        <f aca="true" t="shared" si="0" ref="G8:G23">IF(F8&lt;5,"Không đạt",IF(F8&gt;=8,"Giỏi",IF(F8&gt;=7,"Khá","Trung bình")))</f>
        <v>Giỏi</v>
      </c>
    </row>
    <row r="9" spans="1:7" ht="15.75" customHeight="1">
      <c r="A9" s="1">
        <v>2</v>
      </c>
      <c r="B9" s="36" t="s">
        <v>479</v>
      </c>
      <c r="C9" s="37" t="s">
        <v>480</v>
      </c>
      <c r="D9" s="33" t="s">
        <v>481</v>
      </c>
      <c r="E9" s="33" t="s">
        <v>482</v>
      </c>
      <c r="F9" s="35">
        <v>10</v>
      </c>
      <c r="G9" s="34" t="str">
        <f t="shared" si="0"/>
        <v>Giỏi</v>
      </c>
    </row>
    <row r="10" spans="1:7" ht="15.75" customHeight="1">
      <c r="A10" s="1">
        <v>3</v>
      </c>
      <c r="B10" s="36" t="s">
        <v>483</v>
      </c>
      <c r="C10" s="37" t="s">
        <v>360</v>
      </c>
      <c r="D10" s="33" t="s">
        <v>484</v>
      </c>
      <c r="E10" s="33" t="s">
        <v>15</v>
      </c>
      <c r="F10" s="35">
        <v>2</v>
      </c>
      <c r="G10" s="34" t="str">
        <f t="shared" si="0"/>
        <v>Không đạt</v>
      </c>
    </row>
    <row r="11" spans="1:7" ht="15.75" customHeight="1">
      <c r="A11" s="1">
        <v>4</v>
      </c>
      <c r="B11" s="36" t="s">
        <v>277</v>
      </c>
      <c r="C11" s="37" t="s">
        <v>485</v>
      </c>
      <c r="D11" s="33" t="s">
        <v>486</v>
      </c>
      <c r="E11" s="33" t="s">
        <v>15</v>
      </c>
      <c r="F11" s="35">
        <v>8</v>
      </c>
      <c r="G11" s="34" t="str">
        <f t="shared" si="0"/>
        <v>Giỏi</v>
      </c>
    </row>
    <row r="12" spans="1:7" ht="15.75" customHeight="1">
      <c r="A12" s="1">
        <v>5</v>
      </c>
      <c r="B12" s="36" t="s">
        <v>487</v>
      </c>
      <c r="C12" s="37" t="s">
        <v>488</v>
      </c>
      <c r="D12" s="33" t="s">
        <v>124</v>
      </c>
      <c r="E12" s="33" t="s">
        <v>22</v>
      </c>
      <c r="F12" s="38">
        <v>6</v>
      </c>
      <c r="G12" s="34" t="str">
        <f t="shared" si="0"/>
        <v>Trung bình</v>
      </c>
    </row>
    <row r="13" spans="1:7" ht="15.75" customHeight="1">
      <c r="A13" s="1">
        <v>6</v>
      </c>
      <c r="B13" s="36" t="s">
        <v>130</v>
      </c>
      <c r="C13" s="37" t="s">
        <v>489</v>
      </c>
      <c r="D13" s="33" t="s">
        <v>490</v>
      </c>
      <c r="E13" s="33" t="s">
        <v>15</v>
      </c>
      <c r="F13" s="38">
        <v>2</v>
      </c>
      <c r="G13" s="34" t="str">
        <f t="shared" si="0"/>
        <v>Không đạt</v>
      </c>
    </row>
    <row r="14" spans="1:7" ht="15.75" customHeight="1">
      <c r="A14" s="1">
        <v>7</v>
      </c>
      <c r="B14" s="36" t="s">
        <v>34</v>
      </c>
      <c r="C14" s="37" t="s">
        <v>74</v>
      </c>
      <c r="D14" s="33" t="s">
        <v>491</v>
      </c>
      <c r="E14" s="33" t="s">
        <v>50</v>
      </c>
      <c r="F14" s="38">
        <v>7</v>
      </c>
      <c r="G14" s="34" t="str">
        <f t="shared" si="0"/>
        <v>Khá</v>
      </c>
    </row>
    <row r="15" spans="1:7" ht="15.75" customHeight="1">
      <c r="A15" s="1">
        <v>8</v>
      </c>
      <c r="B15" s="36" t="s">
        <v>492</v>
      </c>
      <c r="C15" s="37" t="s">
        <v>493</v>
      </c>
      <c r="D15" s="33" t="s">
        <v>477</v>
      </c>
      <c r="E15" s="33" t="s">
        <v>49</v>
      </c>
      <c r="F15" s="38">
        <v>6.5</v>
      </c>
      <c r="G15" s="34" t="str">
        <f t="shared" si="0"/>
        <v>Trung bình</v>
      </c>
    </row>
    <row r="16" spans="1:7" ht="15.75" customHeight="1">
      <c r="A16" s="1">
        <v>9</v>
      </c>
      <c r="B16" s="36" t="s">
        <v>494</v>
      </c>
      <c r="C16" s="37" t="s">
        <v>405</v>
      </c>
      <c r="D16" s="33" t="s">
        <v>495</v>
      </c>
      <c r="E16" s="33" t="s">
        <v>54</v>
      </c>
      <c r="F16" s="38">
        <v>6</v>
      </c>
      <c r="G16" s="34" t="str">
        <f t="shared" si="0"/>
        <v>Trung bình</v>
      </c>
    </row>
    <row r="17" spans="1:7" ht="15.75" customHeight="1">
      <c r="A17" s="1">
        <v>10</v>
      </c>
      <c r="B17" s="36" t="s">
        <v>496</v>
      </c>
      <c r="C17" s="37" t="s">
        <v>497</v>
      </c>
      <c r="D17" s="33" t="s">
        <v>498</v>
      </c>
      <c r="E17" s="33" t="s">
        <v>22</v>
      </c>
      <c r="F17" s="38">
        <v>6</v>
      </c>
      <c r="G17" s="34" t="str">
        <f t="shared" si="0"/>
        <v>Trung bình</v>
      </c>
    </row>
    <row r="18" spans="1:7" ht="15.75" customHeight="1">
      <c r="A18" s="1">
        <v>11</v>
      </c>
      <c r="B18" s="36" t="s">
        <v>510</v>
      </c>
      <c r="C18" s="37" t="s">
        <v>43</v>
      </c>
      <c r="D18" s="33" t="s">
        <v>499</v>
      </c>
      <c r="E18" s="33" t="s">
        <v>86</v>
      </c>
      <c r="F18" s="38">
        <v>2</v>
      </c>
      <c r="G18" s="34" t="str">
        <f t="shared" si="0"/>
        <v>Không đạt</v>
      </c>
    </row>
    <row r="19" spans="1:7" ht="15.75" customHeight="1">
      <c r="A19" s="1">
        <v>12</v>
      </c>
      <c r="B19" s="36" t="s">
        <v>71</v>
      </c>
      <c r="C19" s="37" t="s">
        <v>119</v>
      </c>
      <c r="D19" s="33" t="s">
        <v>500</v>
      </c>
      <c r="E19" s="33" t="s">
        <v>19</v>
      </c>
      <c r="F19" s="38">
        <v>7</v>
      </c>
      <c r="G19" s="34" t="str">
        <f t="shared" si="0"/>
        <v>Khá</v>
      </c>
    </row>
    <row r="20" spans="1:7" ht="15.75" customHeight="1">
      <c r="A20" s="1">
        <v>13</v>
      </c>
      <c r="B20" s="36" t="s">
        <v>511</v>
      </c>
      <c r="C20" s="37" t="s">
        <v>81</v>
      </c>
      <c r="D20" s="33" t="s">
        <v>501</v>
      </c>
      <c r="E20" s="33" t="s">
        <v>54</v>
      </c>
      <c r="F20" s="38">
        <v>7.5</v>
      </c>
      <c r="G20" s="34" t="str">
        <f t="shared" si="0"/>
        <v>Khá</v>
      </c>
    </row>
    <row r="21" spans="1:7" ht="15.75" customHeight="1">
      <c r="A21" s="1">
        <v>14</v>
      </c>
      <c r="B21" s="36" t="s">
        <v>132</v>
      </c>
      <c r="C21" s="37" t="s">
        <v>502</v>
      </c>
      <c r="D21" s="33" t="s">
        <v>503</v>
      </c>
      <c r="E21" s="33" t="s">
        <v>21</v>
      </c>
      <c r="F21" s="38">
        <v>5</v>
      </c>
      <c r="G21" s="34" t="str">
        <f t="shared" si="0"/>
        <v>Trung bình</v>
      </c>
    </row>
    <row r="22" spans="1:7" ht="15.75" customHeight="1">
      <c r="A22" s="1">
        <v>15</v>
      </c>
      <c r="B22" s="36" t="s">
        <v>504</v>
      </c>
      <c r="C22" s="37" t="s">
        <v>453</v>
      </c>
      <c r="D22" s="33" t="s">
        <v>239</v>
      </c>
      <c r="E22" s="33" t="s">
        <v>41</v>
      </c>
      <c r="F22" s="38">
        <v>8</v>
      </c>
      <c r="G22" s="34" t="str">
        <f t="shared" si="0"/>
        <v>Giỏi</v>
      </c>
    </row>
    <row r="23" spans="1:7" ht="15.75" customHeight="1">
      <c r="A23" s="1">
        <v>16</v>
      </c>
      <c r="B23" s="36" t="s">
        <v>496</v>
      </c>
      <c r="C23" s="37" t="s">
        <v>317</v>
      </c>
      <c r="D23" s="33" t="s">
        <v>106</v>
      </c>
      <c r="E23" s="33" t="s">
        <v>54</v>
      </c>
      <c r="F23" s="38">
        <v>8</v>
      </c>
      <c r="G23" s="34" t="str">
        <f t="shared" si="0"/>
        <v>Giỏi</v>
      </c>
    </row>
    <row r="24" spans="1:7" ht="15.75" customHeight="1">
      <c r="A24" s="1">
        <v>17</v>
      </c>
      <c r="B24" s="36" t="s">
        <v>505</v>
      </c>
      <c r="C24" s="37" t="s">
        <v>80</v>
      </c>
      <c r="D24" s="33" t="s">
        <v>506</v>
      </c>
      <c r="E24" s="33" t="s">
        <v>22</v>
      </c>
      <c r="F24" s="35">
        <v>4</v>
      </c>
      <c r="G24" s="34" t="str">
        <f>IF(F24&lt;5,"Không đạt",IF(F24&gt;=8,"Giỏi",IF(F24&gt;=7,"Khá","Trung bình")))</f>
        <v>Không đạt</v>
      </c>
    </row>
    <row r="26" spans="1:7" ht="18" customHeight="1">
      <c r="A26" s="2" t="str">
        <f>"Danh sách này có "&amp;A24&amp;" người"</f>
        <v>Danh sách này có 17 người</v>
      </c>
      <c r="B26" s="26"/>
      <c r="C26" s="26"/>
      <c r="D26" s="26"/>
      <c r="E26" s="45" t="s">
        <v>11</v>
      </c>
      <c r="F26" s="45"/>
      <c r="G26" s="45"/>
    </row>
    <row r="27" spans="1:7" ht="18" customHeight="1">
      <c r="A27" s="20"/>
      <c r="B27" s="21" t="s">
        <v>12</v>
      </c>
      <c r="C27" s="26">
        <f>A24-C28</f>
        <v>13</v>
      </c>
      <c r="D27" s="21"/>
      <c r="E27" s="26"/>
      <c r="F27" s="28"/>
      <c r="G27" s="26"/>
    </row>
    <row r="28" spans="1:7" ht="18" customHeight="1">
      <c r="A28" s="29"/>
      <c r="B28" s="20" t="s">
        <v>13</v>
      </c>
      <c r="C28" s="26">
        <f>COUNTIF(G8:G24,"không đạt")</f>
        <v>4</v>
      </c>
      <c r="D28" s="26"/>
      <c r="E28" s="30"/>
      <c r="F28" s="27" t="s">
        <v>512</v>
      </c>
      <c r="G28" s="29"/>
    </row>
    <row r="29" spans="1:7" ht="18" customHeight="1">
      <c r="A29" s="29"/>
      <c r="B29" s="26"/>
      <c r="C29" s="26"/>
      <c r="D29" s="26"/>
      <c r="E29" s="30"/>
      <c r="F29" s="27"/>
      <c r="G29" s="29"/>
    </row>
    <row r="30" spans="1:7" ht="18" customHeight="1">
      <c r="A30" s="26"/>
      <c r="B30" s="26"/>
      <c r="C30" s="26"/>
      <c r="D30" s="26"/>
      <c r="E30" s="45" t="s">
        <v>85</v>
      </c>
      <c r="F30" s="45"/>
      <c r="G30" s="45"/>
    </row>
    <row r="31" ht="18" customHeight="1"/>
    <row r="32" ht="18" customHeight="1"/>
    <row r="33" ht="18" customHeight="1"/>
    <row r="34" ht="18" customHeight="1"/>
    <row r="35" ht="18" customHeight="1"/>
  </sheetData>
  <sheetProtection/>
  <mergeCells count="8">
    <mergeCell ref="E26:G26"/>
    <mergeCell ref="E30:G30"/>
    <mergeCell ref="A1:D1"/>
    <mergeCell ref="E1:G1"/>
    <mergeCell ref="A2:D2"/>
    <mergeCell ref="E2:G2"/>
    <mergeCell ref="A4:G4"/>
    <mergeCell ref="A5:G5"/>
  </mergeCells>
  <printOptions horizontalCentered="1"/>
  <pageMargins left="0.25" right="0.25" top="0.5" bottom="0.35" header="0.37" footer="0"/>
  <pageSetup horizontalDpi="600" verticalDpi="600" orientation="portrait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P.HIEUTRUONG</dc:creator>
  <cp:keywords/>
  <dc:description/>
  <cp:lastModifiedBy>vulhu06</cp:lastModifiedBy>
  <cp:lastPrinted>2012-04-09T09:22:42Z</cp:lastPrinted>
  <dcterms:created xsi:type="dcterms:W3CDTF">2010-12-06T08:59:48Z</dcterms:created>
  <dcterms:modified xsi:type="dcterms:W3CDTF">2012-04-12T01:50:41Z</dcterms:modified>
  <cp:category/>
  <cp:version/>
  <cp:contentType/>
  <cp:contentStatus/>
</cp:coreProperties>
</file>