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840" windowWidth="13275" windowHeight="6585" tabRatio="501" activeTab="0"/>
  </bookViews>
  <sheets>
    <sheet name="A" sheetId="1" r:id="rId1"/>
    <sheet name="AC" sheetId="2" r:id="rId2"/>
    <sheet name="CAD" sheetId="3" r:id="rId3"/>
  </sheets>
  <definedNames>
    <definedName name="_xlnm.Print_Titles" localSheetId="0">'A'!$7:$7</definedName>
    <definedName name="_xlnm.Print_Titles" localSheetId="1">'AC'!$7:$7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<sst xmlns="http://schemas.openxmlformats.org/spreadsheetml/2006/main" count="1302" uniqueCount="751">
  <si>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</si>
  <si>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</si>
  <si>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</si>
  <si>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</si>
  <si>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</si>
  <si>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</si>
  <si>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</si>
  <si>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</si>
  <si>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</si>
  <si>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</si>
  <si>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</si>
  <si>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</si>
  <si>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</si>
  <si>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</si>
  <si>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Đồng Nai</t>
  </si>
  <si>
    <t>Anh</t>
  </si>
  <si>
    <t>Hà Tĩnh</t>
  </si>
  <si>
    <t>Thái Nguyên</t>
  </si>
  <si>
    <t>Bình Định</t>
  </si>
  <si>
    <t>Trần Thị</t>
  </si>
  <si>
    <t>Quảng Ngãi</t>
  </si>
  <si>
    <t>Cường</t>
  </si>
  <si>
    <t>Nghệ An</t>
  </si>
  <si>
    <t>Danh</t>
  </si>
  <si>
    <t>Nguyễn Thị</t>
  </si>
  <si>
    <t>Dung</t>
  </si>
  <si>
    <t>Hà</t>
  </si>
  <si>
    <t>Hằng</t>
  </si>
  <si>
    <t>Nguyễn Thị Thu</t>
  </si>
  <si>
    <t>Vũng Tàu</t>
  </si>
  <si>
    <t>Hiếu</t>
  </si>
  <si>
    <t>Hồng</t>
  </si>
  <si>
    <t>Khoa</t>
  </si>
  <si>
    <t>Thái Bình</t>
  </si>
  <si>
    <t>Linh</t>
  </si>
  <si>
    <t>Loan</t>
  </si>
  <si>
    <t>Trần Văn</t>
  </si>
  <si>
    <t>Nam Định</t>
  </si>
  <si>
    <t>Ngân</t>
  </si>
  <si>
    <t>Ninh Thuận</t>
  </si>
  <si>
    <t>Phú Yên</t>
  </si>
  <si>
    <t>Phương</t>
  </si>
  <si>
    <t>Quý</t>
  </si>
  <si>
    <t>Thảo</t>
  </si>
  <si>
    <t>Tiên</t>
  </si>
  <si>
    <t>Trang</t>
  </si>
  <si>
    <t>Bình Dương</t>
  </si>
  <si>
    <t>Trinh</t>
  </si>
  <si>
    <t>Trung</t>
  </si>
  <si>
    <t>Gia Lai</t>
  </si>
  <si>
    <t>Tuấn</t>
  </si>
  <si>
    <t>Quảng Trị</t>
  </si>
  <si>
    <t>Long An</t>
  </si>
  <si>
    <t>Thanh</t>
  </si>
  <si>
    <t>Bình Thuận</t>
  </si>
  <si>
    <t>Sông Bé</t>
  </si>
  <si>
    <t>Bến Tre</t>
  </si>
  <si>
    <t>Chi</t>
  </si>
  <si>
    <t>Lê Thị</t>
  </si>
  <si>
    <t>Duyên</t>
  </si>
  <si>
    <t>Hải</t>
  </si>
  <si>
    <t>Nguyễn Thị Thanh</t>
  </si>
  <si>
    <t>Hương</t>
  </si>
  <si>
    <t>Hưng Yên</t>
  </si>
  <si>
    <t>Huyền</t>
  </si>
  <si>
    <t>Nguyễn Thị Bích</t>
  </si>
  <si>
    <t>Mai</t>
  </si>
  <si>
    <t>Nguyễn Hồng</t>
  </si>
  <si>
    <t>Nhân</t>
  </si>
  <si>
    <t>Phượng</t>
  </si>
  <si>
    <t>Tài</t>
  </si>
  <si>
    <t>Nguyễn Văn</t>
  </si>
  <si>
    <t>Trúc</t>
  </si>
  <si>
    <t>Nguyễn Ngọc</t>
  </si>
  <si>
    <t>Hoàng</t>
  </si>
  <si>
    <t>Khánh</t>
  </si>
  <si>
    <t>Nhi</t>
  </si>
  <si>
    <t>Bắc Giang</t>
  </si>
  <si>
    <t>Hùng</t>
  </si>
  <si>
    <t>Tây Ninh</t>
  </si>
  <si>
    <t>Phạm</t>
  </si>
  <si>
    <t>Quang</t>
  </si>
  <si>
    <t>Thư</t>
  </si>
  <si>
    <t>Nguyễn Minh</t>
  </si>
  <si>
    <t>Tâm</t>
  </si>
  <si>
    <t>Toàn</t>
  </si>
  <si>
    <t>An</t>
  </si>
  <si>
    <t>Cúc</t>
  </si>
  <si>
    <t>11/10/1989</t>
  </si>
  <si>
    <t>Lâm Đồng</t>
  </si>
  <si>
    <t>Duy</t>
  </si>
  <si>
    <t>Võ Thị</t>
  </si>
  <si>
    <t>Hạnh</t>
  </si>
  <si>
    <t>Hảo</t>
  </si>
  <si>
    <t>Hà Nam</t>
  </si>
  <si>
    <t>Phạm Thị</t>
  </si>
  <si>
    <t>Hiền</t>
  </si>
  <si>
    <t>Hoa</t>
  </si>
  <si>
    <t>Hòa</t>
  </si>
  <si>
    <t>Quảng Bình</t>
  </si>
  <si>
    <t>Nguyễn Duy</t>
  </si>
  <si>
    <t>Hoàn</t>
  </si>
  <si>
    <t>Trần Hữu</t>
  </si>
  <si>
    <t>Kiên Giang</t>
  </si>
  <si>
    <t>Hường</t>
  </si>
  <si>
    <t>Tiền Giang</t>
  </si>
  <si>
    <t>Lan</t>
  </si>
  <si>
    <t>05/04/1990</t>
  </si>
  <si>
    <t>Long</t>
  </si>
  <si>
    <t>Bùi Thị</t>
  </si>
  <si>
    <t>Lý</t>
  </si>
  <si>
    <t>Lương Thanh</t>
  </si>
  <si>
    <t>Nga</t>
  </si>
  <si>
    <t>Nhung</t>
  </si>
  <si>
    <t>Vũ Thị Quỳnh</t>
  </si>
  <si>
    <t>Như</t>
  </si>
  <si>
    <t>22/03/1990</t>
  </si>
  <si>
    <t>Oanh</t>
  </si>
  <si>
    <t>Phúc</t>
  </si>
  <si>
    <t>Quyên</t>
  </si>
  <si>
    <t>Quỳnh</t>
  </si>
  <si>
    <t>Ninh Bình</t>
  </si>
  <si>
    <t>Tiến</t>
  </si>
  <si>
    <t>Tuyền</t>
  </si>
  <si>
    <t>Nguyễn Thị Phương</t>
  </si>
  <si>
    <t>Trần Thị Thu</t>
  </si>
  <si>
    <t>Thu</t>
  </si>
  <si>
    <t>Thuận</t>
  </si>
  <si>
    <t>Thương</t>
  </si>
  <si>
    <t>Hà Nội</t>
  </si>
  <si>
    <t>Bình Phước</t>
  </si>
  <si>
    <t>Trâm</t>
  </si>
  <si>
    <t>Vân</t>
  </si>
  <si>
    <t>28/06/1991</t>
  </si>
  <si>
    <t>Phạm Thị Hồng</t>
  </si>
  <si>
    <t>Diễm</t>
  </si>
  <si>
    <t>An Giang</t>
  </si>
  <si>
    <t>Nguyễn Đức</t>
  </si>
  <si>
    <t>Dương</t>
  </si>
  <si>
    <t>12/03/1990</t>
  </si>
  <si>
    <t>Đức</t>
  </si>
  <si>
    <t>Giang</t>
  </si>
  <si>
    <t>Đỗ Thị Thu</t>
  </si>
  <si>
    <t>Trần Thị Ngọc</t>
  </si>
  <si>
    <t>Huy</t>
  </si>
  <si>
    <t>Hưng</t>
  </si>
  <si>
    <t>Trần Thị Thanh</t>
  </si>
  <si>
    <t>Trần Thanh</t>
  </si>
  <si>
    <t>Ly</t>
  </si>
  <si>
    <t>Nguyễn Thị Hương</t>
  </si>
  <si>
    <t>Hà Thị</t>
  </si>
  <si>
    <t>Ninh</t>
  </si>
  <si>
    <t>Hà Thị Kim</t>
  </si>
  <si>
    <t>11/02/1990</t>
  </si>
  <si>
    <t>21/03/1991</t>
  </si>
  <si>
    <t>Tùng</t>
  </si>
  <si>
    <t>Lê Thị Thanh</t>
  </si>
  <si>
    <t>Thoa</t>
  </si>
  <si>
    <t>Uyên</t>
  </si>
  <si>
    <t>20/10/1989</t>
  </si>
  <si>
    <t>Việt</t>
  </si>
  <si>
    <t>Vinh</t>
  </si>
  <si>
    <t>Vy</t>
  </si>
  <si>
    <t>Nguyễn Tá Hà</t>
  </si>
  <si>
    <t>23/11/1988</t>
  </si>
  <si>
    <t>Nguyễn Hải</t>
  </si>
  <si>
    <t>09/06/1985</t>
  </si>
  <si>
    <t>Nguyễn Tấn</t>
  </si>
  <si>
    <t>Trai</t>
  </si>
  <si>
    <t>Lê Quang</t>
  </si>
  <si>
    <t>BẢNG GHI ĐIỂM THI CHỨNG CHỈ B TIN HỌC (ACCESS)</t>
  </si>
  <si>
    <t>BẢNG GHI ĐIỂM THI CHỨNG CHỈ B TIN HỌC (AUTO CAD)</t>
  </si>
  <si>
    <t>Đăk Lăk</t>
  </si>
  <si>
    <t>Điệp</t>
  </si>
  <si>
    <t>Võ Minh</t>
  </si>
  <si>
    <t>22/07/1988</t>
  </si>
  <si>
    <t>Nguyễn Quốc</t>
  </si>
  <si>
    <t>11/07/1990</t>
  </si>
  <si>
    <t>17/03/1991</t>
  </si>
  <si>
    <t>Thuỷ</t>
  </si>
  <si>
    <t>25/09/1992</t>
  </si>
  <si>
    <t>Tươi</t>
  </si>
  <si>
    <t>14/03/1987</t>
  </si>
  <si>
    <t>Lê Thị Kiều</t>
  </si>
  <si>
    <t>30/01/1989</t>
  </si>
  <si>
    <t>Nguyễn Quang</t>
  </si>
  <si>
    <t>12/02/1990</t>
  </si>
  <si>
    <t>Đỗ Xuân</t>
  </si>
  <si>
    <t>12/12/1984</t>
  </si>
  <si>
    <t>23/01/1992</t>
  </si>
  <si>
    <t>Vũ Thành</t>
  </si>
  <si>
    <t>Phát</t>
  </si>
  <si>
    <t>Thắm</t>
  </si>
  <si>
    <t>Nguyễn Hoàng</t>
  </si>
  <si>
    <t>Chương</t>
  </si>
  <si>
    <t>09/07/1991</t>
  </si>
  <si>
    <t>16/06/1981</t>
  </si>
  <si>
    <t>24/10/1984</t>
  </si>
  <si>
    <t>Lê Nguyễn Đăng</t>
  </si>
  <si>
    <t>13/11/1990</t>
  </si>
  <si>
    <t>Luyến</t>
  </si>
  <si>
    <t>26/07/1990</t>
  </si>
  <si>
    <t>Lê Thị Huyền</t>
  </si>
  <si>
    <t>Huỳnh Minh</t>
  </si>
  <si>
    <t>20/12/1987</t>
  </si>
  <si>
    <t>Phạm Hoàng</t>
  </si>
  <si>
    <t>05/03/1976</t>
  </si>
  <si>
    <t>Hồ Diễm</t>
  </si>
  <si>
    <t>18/11/1990</t>
  </si>
  <si>
    <t>Phùng Văn</t>
  </si>
  <si>
    <t>27/03/1989</t>
  </si>
  <si>
    <t>Sáu</t>
  </si>
  <si>
    <t>Trần Thị Huyền</t>
  </si>
  <si>
    <t>Lê Hà Thanh</t>
  </si>
  <si>
    <t>13/10/1990</t>
  </si>
  <si>
    <t>10/07/1991</t>
  </si>
  <si>
    <t>Huỳnh Ngọc</t>
  </si>
  <si>
    <t>29/09/1988</t>
  </si>
  <si>
    <t>Vũ Thị Phương</t>
  </si>
  <si>
    <t>13/06/1987</t>
  </si>
  <si>
    <t>Lê Minh</t>
  </si>
  <si>
    <t>Tỉnh</t>
  </si>
  <si>
    <t>08/10/1992</t>
  </si>
  <si>
    <t>v</t>
  </si>
  <si>
    <t>Ngày thi: 14/10/2012</t>
  </si>
  <si>
    <t>ThS. Lâm Thành Hiển</t>
  </si>
  <si>
    <t>Trần Tuấn</t>
  </si>
  <si>
    <t>25/07/1991</t>
  </si>
  <si>
    <t>Trần Thị Phương</t>
  </si>
  <si>
    <t>09/11/1992</t>
  </si>
  <si>
    <t>Lê Văn</t>
  </si>
  <si>
    <t>Bửu</t>
  </si>
  <si>
    <t>10/10/1988</t>
  </si>
  <si>
    <t>Trần Ngọc</t>
  </si>
  <si>
    <t>06/10/1988</t>
  </si>
  <si>
    <t>Nguyễn Thị Tú</t>
  </si>
  <si>
    <t>17/10/1983</t>
  </si>
  <si>
    <t>12/10/1990</t>
  </si>
  <si>
    <t>Huỳnh Thị Mỹ</t>
  </si>
  <si>
    <t>18/05/1991</t>
  </si>
  <si>
    <t>11/03/1987</t>
  </si>
  <si>
    <t>Đinh Hữu</t>
  </si>
  <si>
    <t>TP. Hồ Chí Minh</t>
  </si>
  <si>
    <t>Đào Thị Thu</t>
  </si>
  <si>
    <t>19/08/1992</t>
  </si>
  <si>
    <t>30/04/1989</t>
  </si>
  <si>
    <t>Thái Đức Cao</t>
  </si>
  <si>
    <t>Minh</t>
  </si>
  <si>
    <t>05/12/1986</t>
  </si>
  <si>
    <t>Lương Vũ Ngọc</t>
  </si>
  <si>
    <t>Nam</t>
  </si>
  <si>
    <t>04/01/1992</t>
  </si>
  <si>
    <t>Phan Thị Tuyết</t>
  </si>
  <si>
    <t>02/07/1990</t>
  </si>
  <si>
    <t>Thu Lý</t>
  </si>
  <si>
    <t>Phạm Quang</t>
  </si>
  <si>
    <t>07/03/1989</t>
  </si>
  <si>
    <t>Lữ Hồng</t>
  </si>
  <si>
    <t>7 /11/1992</t>
  </si>
  <si>
    <t>Phạm Xuân</t>
  </si>
  <si>
    <t>Sơn</t>
  </si>
  <si>
    <t>05/09/1988</t>
  </si>
  <si>
    <t>Tân</t>
  </si>
  <si>
    <t>19/07/1992</t>
  </si>
  <si>
    <t>Huỳnh Thị</t>
  </si>
  <si>
    <t>Thấm</t>
  </si>
  <si>
    <t>05/11/1993</t>
  </si>
  <si>
    <t>Phạm Thị Mỹ</t>
  </si>
  <si>
    <t>10/11/1993</t>
  </si>
  <si>
    <t>Chu Quang</t>
  </si>
  <si>
    <t>06/02/1991</t>
  </si>
  <si>
    <t>Vĩnh Phúc</t>
  </si>
  <si>
    <t>Nguyễn Xuân</t>
  </si>
  <si>
    <t>Toản</t>
  </si>
  <si>
    <t>19/04/1983</t>
  </si>
  <si>
    <t>Nguyễn Thị Huyền</t>
  </si>
  <si>
    <t>24/06/1992</t>
  </si>
  <si>
    <t>04/05/1991</t>
  </si>
  <si>
    <t>Hoàng Anh</t>
  </si>
  <si>
    <t>16/06/1986</t>
  </si>
  <si>
    <t>01/08/1989</t>
  </si>
  <si>
    <t>Đinh Văn</t>
  </si>
  <si>
    <t>Viên</t>
  </si>
  <si>
    <t>Lê Bảo</t>
  </si>
  <si>
    <t>Châu</t>
  </si>
  <si>
    <t>28/12/1993</t>
  </si>
  <si>
    <t>28/06/1992</t>
  </si>
  <si>
    <t>29/06/1990</t>
  </si>
  <si>
    <t>Trần Thị Bích</t>
  </si>
  <si>
    <t>Vũ Thị Kiều</t>
  </si>
  <si>
    <t>04/01/1990</t>
  </si>
  <si>
    <t>Nguyễn Thị Hồng</t>
  </si>
  <si>
    <t>Huế</t>
  </si>
  <si>
    <t>10/12/1992</t>
  </si>
  <si>
    <t>Đoàn Ngọc</t>
  </si>
  <si>
    <t>Khôi</t>
  </si>
  <si>
    <t>06/06/1986</t>
  </si>
  <si>
    <t>Từ Túc</t>
  </si>
  <si>
    <t>Khương</t>
  </si>
  <si>
    <t>07/11/1991</t>
  </si>
  <si>
    <t>Lê Thị Ngọc</t>
  </si>
  <si>
    <t>12/02/1993</t>
  </si>
  <si>
    <t>Đinh Thuỳ Uyên</t>
  </si>
  <si>
    <t>08/01/1992</t>
  </si>
  <si>
    <t>Lê Lưu</t>
  </si>
  <si>
    <t>27/07/1985</t>
  </si>
  <si>
    <t>Phạm Hồng</t>
  </si>
  <si>
    <t>Mạnh</t>
  </si>
  <si>
    <t>18/07/1990</t>
  </si>
  <si>
    <t>Phạm Thị Thanh</t>
  </si>
  <si>
    <t>12/10/1988</t>
  </si>
  <si>
    <t>15/08/1990</t>
  </si>
  <si>
    <t>Thanh Hoá</t>
  </si>
  <si>
    <t>Ngọc</t>
  </si>
  <si>
    <t>18/02/1993</t>
  </si>
  <si>
    <t>07/07/1987</t>
  </si>
  <si>
    <t>Trương</t>
  </si>
  <si>
    <t>Phú</t>
  </si>
  <si>
    <t>03/06/1991</t>
  </si>
  <si>
    <t>Trần Nguyễn</t>
  </si>
  <si>
    <t>02/08/1988</t>
  </si>
  <si>
    <t>27/08/1993</t>
  </si>
  <si>
    <t>Đinh Thị Bích</t>
  </si>
  <si>
    <t>28/08/1989</t>
  </si>
  <si>
    <t>Hoàng Phú</t>
  </si>
  <si>
    <t>Sỹ</t>
  </si>
  <si>
    <t>20/02/1989</t>
  </si>
  <si>
    <t>Nguyễn Anh</t>
  </si>
  <si>
    <t>10/10/1987</t>
  </si>
  <si>
    <t>Huỳnh Thủy</t>
  </si>
  <si>
    <t>15/12/1992</t>
  </si>
  <si>
    <t>Hứa Khánh</t>
  </si>
  <si>
    <t>07/09/1992</t>
  </si>
  <si>
    <t>Quảng Nam</t>
  </si>
  <si>
    <t>Nguyễn Thị Yến</t>
  </si>
  <si>
    <t>06/04/1991</t>
  </si>
  <si>
    <t>Hoàng Thị Kim</t>
  </si>
  <si>
    <t>Yến</t>
  </si>
  <si>
    <t>10/09/1984</t>
  </si>
  <si>
    <t>18/12/1992</t>
  </si>
  <si>
    <t>Cảnh</t>
  </si>
  <si>
    <t>05/05/1979</t>
  </si>
  <si>
    <t>Nguyễn Thị Lệ</t>
  </si>
  <si>
    <t>Nguyễn Quý</t>
  </si>
  <si>
    <t>17/09/1991</t>
  </si>
  <si>
    <t>22/01/1989</t>
  </si>
  <si>
    <t>Hài Phòng</t>
  </si>
  <si>
    <t>10/09/1990</t>
  </si>
  <si>
    <t>Trần Đăng</t>
  </si>
  <si>
    <t>22/06/1990</t>
  </si>
  <si>
    <t>Hoàng Quang</t>
  </si>
  <si>
    <t>22/12/1992</t>
  </si>
  <si>
    <t>Phú Thọ</t>
  </si>
  <si>
    <t>Nguyễn Thị Kim</t>
  </si>
  <si>
    <t>20/07/1992</t>
  </si>
  <si>
    <t>Lã Kông</t>
  </si>
  <si>
    <t>Kông</t>
  </si>
  <si>
    <t>25/12/1989</t>
  </si>
  <si>
    <t>25/02/1992</t>
  </si>
  <si>
    <t>Nguyễn Bảo</t>
  </si>
  <si>
    <t>30/10/1989</t>
  </si>
  <si>
    <t>29/06/1991</t>
  </si>
  <si>
    <t>Nguyễn Thị Quỳnh</t>
  </si>
  <si>
    <t>02/08/1991</t>
  </si>
  <si>
    <t>Lê Uyên</t>
  </si>
  <si>
    <t>28/11/1989</t>
  </si>
  <si>
    <t>10/11/1991</t>
  </si>
  <si>
    <t>Dương Ngọc</t>
  </si>
  <si>
    <t>15/12/1991</t>
  </si>
  <si>
    <t>Sang</t>
  </si>
  <si>
    <t>16/11/1993</t>
  </si>
  <si>
    <t>Phan Văn</t>
  </si>
  <si>
    <t>22/05/1987</t>
  </si>
  <si>
    <t>Phạm Minh</t>
  </si>
  <si>
    <t>Tấn</t>
  </si>
  <si>
    <t>06/04/1988</t>
  </si>
  <si>
    <t>Trần Cao</t>
  </si>
  <si>
    <t>Thắng</t>
  </si>
  <si>
    <t>Hà Thị Minh</t>
  </si>
  <si>
    <t>12/11/1987</t>
  </si>
  <si>
    <t>Phạm Thị Bích</t>
  </si>
  <si>
    <t>01/01/1993</t>
  </si>
  <si>
    <t>Đào Thị Minh</t>
  </si>
  <si>
    <t>12/09/1990</t>
  </si>
  <si>
    <t>Lương Thị Thuỳ</t>
  </si>
  <si>
    <t>26/05/1990</t>
  </si>
  <si>
    <t>Trần Hoàng</t>
  </si>
  <si>
    <t>24/08/1989</t>
  </si>
  <si>
    <t>04/02/1993</t>
  </si>
  <si>
    <t>Yên</t>
  </si>
  <si>
    <t>06/12/1992</t>
  </si>
  <si>
    <t>Hồ Thị Kim</t>
  </si>
  <si>
    <t>26/05/1987</t>
  </si>
  <si>
    <t>Trà Vinh</t>
  </si>
  <si>
    <t>Trần Kim</t>
  </si>
  <si>
    <t>Cương</t>
  </si>
  <si>
    <t>25/06/1990</t>
  </si>
  <si>
    <t>15/01/1993</t>
  </si>
  <si>
    <t>Nguyễn Phú</t>
  </si>
  <si>
    <t>13/02/1989</t>
  </si>
  <si>
    <t>Trừ Thị Ngọc</t>
  </si>
  <si>
    <t>20/06/1989</t>
  </si>
  <si>
    <t>Phạm Thị Xuân</t>
  </si>
  <si>
    <t>29/07/1990</t>
  </si>
  <si>
    <t>24/09/1992</t>
  </si>
  <si>
    <t>29/07/1993</t>
  </si>
  <si>
    <t>Tuyên Quang</t>
  </si>
  <si>
    <t>Võ Hoàng</t>
  </si>
  <si>
    <t>Kiệt</t>
  </si>
  <si>
    <t>08/08/1993</t>
  </si>
  <si>
    <t>Vĩnh Long</t>
  </si>
  <si>
    <t>Thạch Thị Xuân</t>
  </si>
  <si>
    <t>25/10/1991</t>
  </si>
  <si>
    <t>27/09/1992</t>
  </si>
  <si>
    <t>Nguyễn Ngọc Hà</t>
  </si>
  <si>
    <t>My</t>
  </si>
  <si>
    <t>12/09/1993</t>
  </si>
  <si>
    <t>26/07/1989</t>
  </si>
  <si>
    <t>Trương Thị Ánh</t>
  </si>
  <si>
    <t>Phấn</t>
  </si>
  <si>
    <t>21/03/1987</t>
  </si>
  <si>
    <t>02/03/1987</t>
  </si>
  <si>
    <t>Trần Việt</t>
  </si>
  <si>
    <t>25/10/1992</t>
  </si>
  <si>
    <t>03/03/1993</t>
  </si>
  <si>
    <t>Thái Hồng</t>
  </si>
  <si>
    <t>Thiệp</t>
  </si>
  <si>
    <t>20/10/1993</t>
  </si>
  <si>
    <t>Bùi Thị Kim</t>
  </si>
  <si>
    <t>07/08/1978</t>
  </si>
  <si>
    <t>Quảng Ninh</t>
  </si>
  <si>
    <t>Phạm Thị Kim</t>
  </si>
  <si>
    <t>24/01/1990</t>
  </si>
  <si>
    <t>11/06/1988</t>
  </si>
  <si>
    <t>Lê Thanh Thiên</t>
  </si>
  <si>
    <t>29/01/1989</t>
  </si>
  <si>
    <t>Hậu Giang</t>
  </si>
  <si>
    <t>29/09/1987</t>
  </si>
  <si>
    <t>Lại Đỗ Phước</t>
  </si>
  <si>
    <t>Cẩm</t>
  </si>
  <si>
    <t>12/07/1992</t>
  </si>
  <si>
    <t>Phùng Thị</t>
  </si>
  <si>
    <t>01/10/1992</t>
  </si>
  <si>
    <t>Dũng</t>
  </si>
  <si>
    <t>02/12/1993</t>
  </si>
  <si>
    <t>Tạ Minh</t>
  </si>
  <si>
    <t>19/05/1991</t>
  </si>
  <si>
    <t>Phan Lê Thanh</t>
  </si>
  <si>
    <t>17/04/1991</t>
  </si>
  <si>
    <t>01/07/1991</t>
  </si>
  <si>
    <t>16/09/1992</t>
  </si>
  <si>
    <t>Thái Thị Mỹ</t>
  </si>
  <si>
    <t>29/07/1991</t>
  </si>
  <si>
    <t>Trần Thị Minh</t>
  </si>
  <si>
    <t>12/10/1991</t>
  </si>
  <si>
    <t>24/11/1991</t>
  </si>
  <si>
    <t>Hiệp</t>
  </si>
  <si>
    <t>07/04/1991</t>
  </si>
  <si>
    <t>Nguyễn Công</t>
  </si>
  <si>
    <t>12/10/1986</t>
  </si>
  <si>
    <t>Phạm Thị Diễm</t>
  </si>
  <si>
    <t>19/05/1992</t>
  </si>
  <si>
    <t>04/08/1989</t>
  </si>
  <si>
    <t>Phạm Anh</t>
  </si>
  <si>
    <t>05/01/1990</t>
  </si>
  <si>
    <t>Hoàng Trung</t>
  </si>
  <si>
    <t>Kiên</t>
  </si>
  <si>
    <t>29/09/1992</t>
  </si>
  <si>
    <t>Đỗ Thị Kim</t>
  </si>
  <si>
    <t>Liên</t>
  </si>
  <si>
    <t>02/06/1990</t>
  </si>
  <si>
    <t>30/07/1992</t>
  </si>
  <si>
    <t>Phạm Thị Ánh</t>
  </si>
  <si>
    <t>15/11/1992</t>
  </si>
  <si>
    <t>Nguyễn Trần Thiên</t>
  </si>
  <si>
    <t>09/05/1991</t>
  </si>
  <si>
    <t>Bùi Phạm Hải</t>
  </si>
  <si>
    <t>13/07/1992</t>
  </si>
  <si>
    <t>09/03/1991</t>
  </si>
  <si>
    <t>Trịnh Nguyên</t>
  </si>
  <si>
    <t>Hoàng Thị Ngọc</t>
  </si>
  <si>
    <t>Nữ</t>
  </si>
  <si>
    <t>07/01/1992</t>
  </si>
  <si>
    <t>Trần Danh</t>
  </si>
  <si>
    <t>Thúy</t>
  </si>
  <si>
    <t>28/12/1991</t>
  </si>
  <si>
    <t>Bá Thành</t>
  </si>
  <si>
    <t>10/12/1986</t>
  </si>
  <si>
    <t>Huỳnh Thị Ngọc</t>
  </si>
  <si>
    <t>02/12/1988</t>
  </si>
  <si>
    <t>Yên Bái</t>
  </si>
  <si>
    <t>Ngô Đặng Linh</t>
  </si>
  <si>
    <t>06/06/1990</t>
  </si>
  <si>
    <t>Hồ Hoàng Ngọc</t>
  </si>
  <si>
    <t>Diệp</t>
  </si>
  <si>
    <t>25/10/1990</t>
  </si>
  <si>
    <t>Lương Thị Ngọc</t>
  </si>
  <si>
    <t>29/04/1984</t>
  </si>
  <si>
    <t>Văn Công</t>
  </si>
  <si>
    <t>11/08/1983</t>
  </si>
  <si>
    <t>Lê Thị Hồng</t>
  </si>
  <si>
    <t>Hận</t>
  </si>
  <si>
    <t>20/05/1992</t>
  </si>
  <si>
    <t>Phan Ngọc Linh</t>
  </si>
  <si>
    <t>21/12/1991</t>
  </si>
  <si>
    <t>04/07/1990</t>
  </si>
  <si>
    <t>Nguyễn Thị Hiền</t>
  </si>
  <si>
    <t>26/05/1985</t>
  </si>
  <si>
    <t>Hoàng Mạnh</t>
  </si>
  <si>
    <t>26/09/1988</t>
  </si>
  <si>
    <t>Đỗ Trung</t>
  </si>
  <si>
    <t>27/09/1984</t>
  </si>
  <si>
    <t>Hồ Đức</t>
  </si>
  <si>
    <t>29/12/1989</t>
  </si>
  <si>
    <t>10/09/1988</t>
  </si>
  <si>
    <t>Trần Thị Ý</t>
  </si>
  <si>
    <t>10/07/1992</t>
  </si>
  <si>
    <t>17/01/1980</t>
  </si>
  <si>
    <t>Lưu Xuân</t>
  </si>
  <si>
    <t>20/10/1991</t>
  </si>
  <si>
    <t>Phạm Thụy Đan</t>
  </si>
  <si>
    <t>02/03/1992</t>
  </si>
  <si>
    <t>Phùng Thị Mỹ</t>
  </si>
  <si>
    <t>08/04/1990</t>
  </si>
  <si>
    <t>Nguyễn Thị Nghĩa</t>
  </si>
  <si>
    <t>Thiện</t>
  </si>
  <si>
    <t>Trịnh Thị</t>
  </si>
  <si>
    <t>Thìn</t>
  </si>
  <si>
    <t>11/12/1985</t>
  </si>
  <si>
    <t>25/05/1986</t>
  </si>
  <si>
    <t>Phạm Như</t>
  </si>
  <si>
    <t>16/04/1986</t>
  </si>
  <si>
    <t>14/03/1990</t>
  </si>
  <si>
    <t>08/02/1993</t>
  </si>
  <si>
    <t>12/04/1988</t>
  </si>
  <si>
    <t>Triết</t>
  </si>
  <si>
    <t>10/11/1989</t>
  </si>
  <si>
    <t>Trường</t>
  </si>
  <si>
    <t>22/11/1982</t>
  </si>
  <si>
    <t>Hà Bắc</t>
  </si>
  <si>
    <t>15/05/1988</t>
  </si>
  <si>
    <t>Viễn</t>
  </si>
  <si>
    <t>04/09/1988</t>
  </si>
  <si>
    <t>Ái</t>
  </si>
  <si>
    <t>30/05/1991</t>
  </si>
  <si>
    <t>12/11/1988</t>
  </si>
  <si>
    <t>Lê Thị Tâm</t>
  </si>
  <si>
    <t>Đang</t>
  </si>
  <si>
    <t>Lê Tiến</t>
  </si>
  <si>
    <t>Duẩn</t>
  </si>
  <si>
    <t>12/09/1989</t>
  </si>
  <si>
    <t>Đào Thị</t>
  </si>
  <si>
    <t>07/08/1986</t>
  </si>
  <si>
    <t>Phạm Thị Hương</t>
  </si>
  <si>
    <t>20/12/1990</t>
  </si>
  <si>
    <t>Đỗ Thị Bảo</t>
  </si>
  <si>
    <t>12/11/1983</t>
  </si>
  <si>
    <t>Nguyễn Thị Sao</t>
  </si>
  <si>
    <t>20/06/1986</t>
  </si>
  <si>
    <t>Phạm Thị Kim Ái</t>
  </si>
  <si>
    <t>20/02/1988</t>
  </si>
  <si>
    <t>25/06/1987</t>
  </si>
  <si>
    <t>Đàm Thị Bích</t>
  </si>
  <si>
    <t>Ngà</t>
  </si>
  <si>
    <t>17/11/1987</t>
  </si>
  <si>
    <t>Nhài</t>
  </si>
  <si>
    <t>Hải Dương</t>
  </si>
  <si>
    <t>Trần Hữu Minh</t>
  </si>
  <si>
    <t>02/10/1991</t>
  </si>
  <si>
    <t>Sương</t>
  </si>
  <si>
    <t>01/11/1990</t>
  </si>
  <si>
    <t>01/08/1992</t>
  </si>
  <si>
    <t>Vũ Thị Thu</t>
  </si>
  <si>
    <t>02/05/1989</t>
  </si>
  <si>
    <t>19/05/1990</t>
  </si>
  <si>
    <t>Đỗ Thị</t>
  </si>
  <si>
    <t>13/10/1984</t>
  </si>
  <si>
    <t>01/06/1992</t>
  </si>
  <si>
    <t>Nguyễn Thanh</t>
  </si>
  <si>
    <t>26/02/1987</t>
  </si>
  <si>
    <t>Đỗ Thị Đoan</t>
  </si>
  <si>
    <t>22/11/1989</t>
  </si>
  <si>
    <t>11/09/1991</t>
  </si>
  <si>
    <t>Nguyễn Thị Thùy</t>
  </si>
  <si>
    <t>Tri</t>
  </si>
  <si>
    <t>06/09/1991</t>
  </si>
  <si>
    <t>Hồ Đình Diễm</t>
  </si>
  <si>
    <t>15/02/1991</t>
  </si>
  <si>
    <t>Phạm Thị Hải</t>
  </si>
  <si>
    <t>11/07/1992</t>
  </si>
  <si>
    <t>Phạm Trần Trung</t>
  </si>
  <si>
    <t>07/02/1989</t>
  </si>
  <si>
    <t>30/03/1989</t>
  </si>
  <si>
    <t>19/11/1990</t>
  </si>
  <si>
    <t>Phan Huy</t>
  </si>
  <si>
    <t>25/09/1989</t>
  </si>
  <si>
    <t>Đinh Quốc</t>
  </si>
  <si>
    <t>23/07/1985</t>
  </si>
  <si>
    <t>Nguyễn Cao</t>
  </si>
  <si>
    <t>Kỳ</t>
  </si>
  <si>
    <t>02/12/1990</t>
  </si>
  <si>
    <t>26/08/1982</t>
  </si>
  <si>
    <t>Đoàn Thị Khánh</t>
  </si>
  <si>
    <t>Nguyễn Thị Trương</t>
  </si>
  <si>
    <t>23/06/1990</t>
  </si>
  <si>
    <t>Hồ Phương</t>
  </si>
  <si>
    <t>29/03/1990</t>
  </si>
  <si>
    <t>Trương Thị Hồng</t>
  </si>
  <si>
    <t>03/05/1989</t>
  </si>
  <si>
    <t>Đặng Võ Phước</t>
  </si>
  <si>
    <t>16/12/1991</t>
  </si>
  <si>
    <t>Phi</t>
  </si>
  <si>
    <t>16/02/1988</t>
  </si>
  <si>
    <t>25/07/1985</t>
  </si>
  <si>
    <t>Hà Thị Ngọc</t>
  </si>
  <si>
    <t>24/04/1989</t>
  </si>
  <si>
    <t>Lê Thị Minh</t>
  </si>
  <si>
    <t>Phạm Ngọc</t>
  </si>
  <si>
    <t>01/10/1990</t>
  </si>
  <si>
    <t>08/11/1990</t>
  </si>
  <si>
    <t>Trần Sĩ</t>
  </si>
  <si>
    <t>Thịnh</t>
  </si>
  <si>
    <t>13/08/1991</t>
  </si>
  <si>
    <t>Nguyễn Thị Mộng</t>
  </si>
  <si>
    <t>08/06/1992</t>
  </si>
  <si>
    <t>Trí</t>
  </si>
  <si>
    <t>09/04/1993</t>
  </si>
  <si>
    <t>Nguyễn Thị Mai</t>
  </si>
  <si>
    <t>09/09/1989</t>
  </si>
  <si>
    <t>Phạm Phương</t>
  </si>
  <si>
    <t>Trình</t>
  </si>
  <si>
    <t>15/08/1989</t>
  </si>
  <si>
    <t>Tứ</t>
  </si>
  <si>
    <t>07/12/1986</t>
  </si>
  <si>
    <t>Nguyễn Thị Minh</t>
  </si>
  <si>
    <t>29/11/1992</t>
  </si>
  <si>
    <t>24/09/1988</t>
  </si>
  <si>
    <t>Nguyễn Hào Thiên</t>
  </si>
  <si>
    <t>Ân</t>
  </si>
  <si>
    <t>01/12/1992</t>
  </si>
  <si>
    <t>Trần Thị Kim</t>
  </si>
  <si>
    <t>17/11/1990</t>
  </si>
  <si>
    <t>04/11/1989</t>
  </si>
  <si>
    <t>17/06/1991</t>
  </si>
  <si>
    <t>01/07/1992</t>
  </si>
  <si>
    <t>31/07/1992</t>
  </si>
  <si>
    <t>26/02/1985</t>
  </si>
  <si>
    <t>Nguyễn Tuấn</t>
  </si>
  <si>
    <t>18/06/1987</t>
  </si>
  <si>
    <t>26/05/1992</t>
  </si>
  <si>
    <t>Nhàn</t>
  </si>
  <si>
    <t>05/04/1988</t>
  </si>
  <si>
    <t>Phùng Duy</t>
  </si>
  <si>
    <t>20/10/1987</t>
  </si>
  <si>
    <t>Quy</t>
  </si>
  <si>
    <t>20/02/1990</t>
  </si>
  <si>
    <t>Văn Thị Lệ</t>
  </si>
  <si>
    <t>20/09/1990</t>
  </si>
  <si>
    <t>24/02/1985</t>
  </si>
  <si>
    <t>Mai Thị Cẩm</t>
  </si>
  <si>
    <t>Thi</t>
  </si>
  <si>
    <t>03/08/1992</t>
  </si>
  <si>
    <t>Hà Minh</t>
  </si>
  <si>
    <t>Hoàng Đức</t>
  </si>
  <si>
    <t>02/09/1992</t>
  </si>
  <si>
    <t>Tính</t>
  </si>
  <si>
    <t>06/02/1989</t>
  </si>
  <si>
    <t>1982</t>
  </si>
  <si>
    <t>20/06/1992</t>
  </si>
  <si>
    <t>14/02/1986</t>
  </si>
  <si>
    <t>Nguyễn Thu</t>
  </si>
  <si>
    <t>04/02/1991</t>
  </si>
  <si>
    <t>LÊ THẢO</t>
  </si>
  <si>
    <t>VY</t>
  </si>
  <si>
    <t>15/03/1986</t>
  </si>
  <si>
    <t>Phạm Hồng Bảo</t>
  </si>
  <si>
    <t>1990</t>
  </si>
  <si>
    <t>Đồng Tháp</t>
  </si>
  <si>
    <t>Khúc Thị Thúy</t>
  </si>
  <si>
    <t>26/12/1990</t>
  </si>
  <si>
    <t>Đoàn Thị Vân</t>
  </si>
  <si>
    <t>11/11/1988</t>
  </si>
  <si>
    <t>Nguyễn Thị Vân</t>
  </si>
  <si>
    <t>29/07/1989</t>
  </si>
  <si>
    <t>Bảo</t>
  </si>
  <si>
    <t>16/06/1989</t>
  </si>
  <si>
    <t>Huỳnh Trần Thành Quốc</t>
  </si>
  <si>
    <t>27/07/1976</t>
  </si>
  <si>
    <t>Vũ Thanh</t>
  </si>
  <si>
    <t>Bình</t>
  </si>
  <si>
    <t>25/11/1992</t>
  </si>
  <si>
    <t>Chiến</t>
  </si>
  <si>
    <t>05/04/1991</t>
  </si>
  <si>
    <t>Lê Ngọc</t>
  </si>
  <si>
    <t>25/01/1986</t>
  </si>
  <si>
    <t>Lê Việt</t>
  </si>
  <si>
    <t>Hoàng Thị Thu</t>
  </si>
  <si>
    <t>16/09/1991</t>
  </si>
  <si>
    <t>Trương Thị</t>
  </si>
  <si>
    <t>15/7 /1986</t>
  </si>
  <si>
    <t>11/11/1986</t>
  </si>
  <si>
    <t>06/07/1992</t>
  </si>
  <si>
    <t>18/10/1981</t>
  </si>
  <si>
    <t>Đỗ Thị Ánh</t>
  </si>
  <si>
    <t>25/09/1986</t>
  </si>
  <si>
    <t>09/09/1990</t>
  </si>
  <si>
    <t>Nguyễn Thị Mỹ</t>
  </si>
  <si>
    <t>Khuyên</t>
  </si>
  <si>
    <t>13/1 /1985</t>
  </si>
  <si>
    <t>Lâm Ngọc Quế</t>
  </si>
  <si>
    <t>05/05/1989</t>
  </si>
  <si>
    <t>13/04/1991</t>
  </si>
  <si>
    <t>Kon Tum</t>
  </si>
  <si>
    <t>Trần Tấn</t>
  </si>
  <si>
    <t>24/09/1991</t>
  </si>
  <si>
    <t>Trần Nam</t>
  </si>
  <si>
    <t>Phong</t>
  </si>
  <si>
    <t>25/10/1982</t>
  </si>
  <si>
    <t>Lê Thị Kim</t>
  </si>
  <si>
    <t>Phụng</t>
  </si>
  <si>
    <t>09/08/1989</t>
  </si>
  <si>
    <t>Trần Linh</t>
  </si>
  <si>
    <t>Trịnh Thị Nguyên</t>
  </si>
  <si>
    <t>Sa</t>
  </si>
  <si>
    <t>06/07/1991</t>
  </si>
  <si>
    <t>Đinh Thị Kim</t>
  </si>
  <si>
    <t>14/09/1992</t>
  </si>
  <si>
    <t>10/03/1992</t>
  </si>
  <si>
    <t>Hà Nhật</t>
  </si>
  <si>
    <t>22/04/1992</t>
  </si>
  <si>
    <t>Đào Công</t>
  </si>
  <si>
    <t>26/09/1991</t>
  </si>
  <si>
    <t>Vũ</t>
  </si>
  <si>
    <t>03/08/1990</t>
  </si>
  <si>
    <t>29/06/1987</t>
  </si>
  <si>
    <t>Huỳnh Phạm Hồng</t>
  </si>
  <si>
    <t>Phan Thị Thùy</t>
  </si>
  <si>
    <t>20/07/1990</t>
  </si>
  <si>
    <t>10/07/1987</t>
  </si>
  <si>
    <t>17/11/1988</t>
  </si>
  <si>
    <t>Nguyễn Quốc Huy</t>
  </si>
  <si>
    <t>22/09/1988</t>
  </si>
  <si>
    <t>Huỳnh Thanh</t>
  </si>
  <si>
    <t>Lanh</t>
  </si>
  <si>
    <t>10/01/1988</t>
  </si>
  <si>
    <t>Khánh Hoà</t>
  </si>
  <si>
    <t>Tám</t>
  </si>
  <si>
    <t>12/10/1974</t>
  </si>
  <si>
    <t>Vũ Trường</t>
  </si>
  <si>
    <t>17/08/1985</t>
  </si>
  <si>
    <t>Cà Mau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</si>
</sst>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7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Alignment="1">
      <alignment horizontal="center" vertical="center"/>
      <protection/>
    </xf>
    <xf numFmtId="0" fontId="8" fillId="0" borderId="0" xfId="58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5" fillId="0" borderId="0" xfId="58" applyFont="1" applyAlignment="1">
      <alignment vertical="center"/>
      <protection/>
    </xf>
    <xf numFmtId="0" fontId="16" fillId="0" borderId="0" xfId="58" applyFont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56" fillId="0" borderId="10" xfId="0" applyFont="1" applyBorder="1" applyAlignment="1" quotePrefix="1">
      <alignment horizontal="center" vertical="center"/>
    </xf>
    <xf numFmtId="0" fontId="56" fillId="0" borderId="13" xfId="0" applyFont="1" applyBorder="1" applyAlignment="1" quotePrefix="1">
      <alignment horizontal="left" vertical="center"/>
    </xf>
    <xf numFmtId="0" fontId="56" fillId="0" borderId="14" xfId="0" applyFont="1" applyBorder="1" applyAlignment="1" quotePrefix="1">
      <alignment horizontal="left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quotePrefix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14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nhsach-k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4067175" y="390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</xdr:row>
      <xdr:rowOff>0</xdr:rowOff>
    </xdr:from>
    <xdr:to>
      <xdr:col>2</xdr:col>
      <xdr:colOff>323850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1143000" y="390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2</xdr:row>
      <xdr:rowOff>0</xdr:rowOff>
    </xdr:from>
    <xdr:to>
      <xdr:col>6</xdr:col>
      <xdr:colOff>523875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962400" y="3905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selection activeCell="C146" sqref="C146"/>
    </sheetView>
  </sheetViews>
  <sheetFormatPr defaultColWidth="9.140625" defaultRowHeight="12.75"/>
  <cols>
    <col min="1" max="1" width="5.7109375" style="10" customWidth="1"/>
    <col min="2" max="2" width="21.7109375" style="10" customWidth="1"/>
    <col min="3" max="3" width="9.00390625" style="10" customWidth="1"/>
    <col min="4" max="4" width="12.00390625" style="10" customWidth="1"/>
    <col min="5" max="5" width="20.7109375" style="10" customWidth="1"/>
    <col min="6" max="6" width="9.7109375" style="20" customWidth="1"/>
    <col min="7" max="7" width="18.421875" style="10" customWidth="1"/>
    <col min="8" max="16384" width="9.140625" style="10" customWidth="1"/>
  </cols>
  <sheetData>
    <row r="1" spans="1:10" ht="15">
      <c r="A1" s="49" t="s">
        <v>4</v>
      </c>
      <c r="B1" s="49"/>
      <c r="C1" s="49"/>
      <c r="D1" s="49"/>
      <c r="E1" s="50" t="s">
        <v>5</v>
      </c>
      <c r="F1" s="50"/>
      <c r="G1" s="50"/>
      <c r="J1" s="11"/>
    </row>
    <row r="2" spans="1:11" ht="15.75">
      <c r="A2" s="50" t="s">
        <v>3</v>
      </c>
      <c r="B2" s="50"/>
      <c r="C2" s="50"/>
      <c r="D2" s="50"/>
      <c r="E2" s="51" t="s">
        <v>6</v>
      </c>
      <c r="F2" s="51"/>
      <c r="G2" s="51"/>
      <c r="J2" s="11"/>
      <c r="K2" s="12"/>
    </row>
    <row r="3" spans="1:11" ht="15.75">
      <c r="A3" s="6"/>
      <c r="B3" s="6"/>
      <c r="C3" s="6"/>
      <c r="D3" s="6"/>
      <c r="E3" s="7"/>
      <c r="F3" s="8"/>
      <c r="G3" s="9"/>
      <c r="H3" s="9"/>
      <c r="I3" s="9"/>
      <c r="J3" s="9"/>
      <c r="K3" s="12"/>
    </row>
    <row r="4" spans="1:10" ht="27" customHeight="1">
      <c r="A4" s="53" t="s">
        <v>7</v>
      </c>
      <c r="B4" s="53"/>
      <c r="C4" s="53"/>
      <c r="D4" s="53"/>
      <c r="E4" s="53"/>
      <c r="F4" s="53"/>
      <c r="G4" s="53"/>
      <c r="H4" s="13"/>
      <c r="I4" s="13"/>
      <c r="J4" s="13"/>
    </row>
    <row r="5" spans="1:11" s="2" customFormat="1" ht="23.25" customHeight="1">
      <c r="A5" s="54" t="s">
        <v>224</v>
      </c>
      <c r="B5" s="54"/>
      <c r="C5" s="54"/>
      <c r="D5" s="54"/>
      <c r="E5" s="54"/>
      <c r="F5" s="54"/>
      <c r="G5" s="54"/>
      <c r="H5" s="14"/>
      <c r="I5" s="14"/>
      <c r="J5" s="14"/>
      <c r="K5" s="10"/>
    </row>
    <row r="6" spans="1:10" s="2" customFormat="1" ht="9.75" customHeight="1">
      <c r="A6" s="15"/>
      <c r="B6" s="16"/>
      <c r="C6" s="15"/>
      <c r="D6" s="15"/>
      <c r="E6" s="15"/>
      <c r="F6" s="17"/>
      <c r="G6" s="17"/>
      <c r="H6" s="15"/>
      <c r="I6" s="15"/>
      <c r="J6" s="10"/>
    </row>
    <row r="7" spans="1:7" s="3" customFormat="1" ht="33" customHeight="1">
      <c r="A7" s="4" t="s">
        <v>0</v>
      </c>
      <c r="B7" s="47" t="s">
        <v>8</v>
      </c>
      <c r="C7" s="48"/>
      <c r="D7" s="4" t="s">
        <v>1</v>
      </c>
      <c r="E7" s="4" t="s">
        <v>2</v>
      </c>
      <c r="F7" s="5" t="s">
        <v>9</v>
      </c>
      <c r="G7" s="5" t="s">
        <v>10</v>
      </c>
    </row>
    <row r="8" spans="1:7" ht="15">
      <c r="A8" s="18">
        <v>1</v>
      </c>
      <c r="B8" s="33" t="s">
        <v>226</v>
      </c>
      <c r="C8" s="34" t="s">
        <v>15</v>
      </c>
      <c r="D8" s="35" t="s">
        <v>227</v>
      </c>
      <c r="E8" s="35" t="s">
        <v>14</v>
      </c>
      <c r="F8" s="36">
        <v>10</v>
      </c>
      <c r="G8" s="1" t="str">
        <f>IF(F8&lt;5,"Không đạt",IF(F8&gt;=8,"Giỏi",IF(F8&gt;=7,"Khá","Trung bình")))</f>
        <v>Giỏi</v>
      </c>
    </row>
    <row r="9" spans="1:7" ht="15">
      <c r="A9" s="18">
        <v>2</v>
      </c>
      <c r="B9" s="33" t="s">
        <v>228</v>
      </c>
      <c r="C9" s="34" t="s">
        <v>15</v>
      </c>
      <c r="D9" s="35" t="s">
        <v>229</v>
      </c>
      <c r="E9" s="35" t="s">
        <v>14</v>
      </c>
      <c r="F9" s="37" t="s">
        <v>223</v>
      </c>
      <c r="G9" s="1" t="s">
        <v>13</v>
      </c>
    </row>
    <row r="10" spans="1:7" ht="15">
      <c r="A10" s="18">
        <v>3</v>
      </c>
      <c r="B10" s="33" t="s">
        <v>74</v>
      </c>
      <c r="C10" s="34" t="s">
        <v>15</v>
      </c>
      <c r="D10" s="35" t="s">
        <v>339</v>
      </c>
      <c r="E10" s="35" t="s">
        <v>14</v>
      </c>
      <c r="F10" s="36">
        <v>9</v>
      </c>
      <c r="G10" s="1" t="str">
        <f aca="true" t="shared" si="0" ref="G10:G46">IF(F10&lt;5,"Không đạt",IF(F10&gt;=8,"Giỏi",IF(F10&gt;=7,"Khá","Trung bình")))</f>
        <v>Giỏi</v>
      </c>
    </row>
    <row r="11" spans="1:7" ht="15">
      <c r="A11" s="18">
        <v>4</v>
      </c>
      <c r="B11" s="33" t="s">
        <v>230</v>
      </c>
      <c r="C11" s="34" t="s">
        <v>231</v>
      </c>
      <c r="D11" s="35" t="s">
        <v>232</v>
      </c>
      <c r="E11" s="35" t="s">
        <v>14</v>
      </c>
      <c r="F11" s="36">
        <v>9</v>
      </c>
      <c r="G11" s="1" t="str">
        <f t="shared" si="0"/>
        <v>Giỏi</v>
      </c>
    </row>
    <row r="12" spans="1:7" ht="15">
      <c r="A12" s="18">
        <v>5</v>
      </c>
      <c r="B12" s="33" t="s">
        <v>143</v>
      </c>
      <c r="C12" s="34" t="s">
        <v>439</v>
      </c>
      <c r="D12" s="35" t="s">
        <v>440</v>
      </c>
      <c r="E12" s="35" t="s">
        <v>18</v>
      </c>
      <c r="F12" s="36">
        <v>6.5</v>
      </c>
      <c r="G12" s="1" t="str">
        <f t="shared" si="0"/>
        <v>Trung bình</v>
      </c>
    </row>
    <row r="13" spans="1:7" ht="15">
      <c r="A13" s="18">
        <v>6</v>
      </c>
      <c r="B13" s="33" t="s">
        <v>71</v>
      </c>
      <c r="C13" s="34" t="s">
        <v>340</v>
      </c>
      <c r="D13" s="35" t="s">
        <v>341</v>
      </c>
      <c r="E13" s="35" t="s">
        <v>16</v>
      </c>
      <c r="F13" s="36">
        <v>9</v>
      </c>
      <c r="G13" s="1" t="str">
        <f t="shared" si="0"/>
        <v>Giỏi</v>
      </c>
    </row>
    <row r="14" spans="1:7" ht="15">
      <c r="A14" s="18">
        <v>7</v>
      </c>
      <c r="B14" s="33" t="s">
        <v>283</v>
      </c>
      <c r="C14" s="34" t="s">
        <v>284</v>
      </c>
      <c r="D14" s="35" t="s">
        <v>285</v>
      </c>
      <c r="E14" s="35" t="s">
        <v>14</v>
      </c>
      <c r="F14" s="36">
        <v>8.5</v>
      </c>
      <c r="G14" s="1" t="str">
        <f t="shared" si="0"/>
        <v>Giỏi</v>
      </c>
    </row>
    <row r="15" spans="1:7" ht="15">
      <c r="A15" s="18">
        <v>8</v>
      </c>
      <c r="B15" s="33" t="s">
        <v>342</v>
      </c>
      <c r="C15" s="34" t="s">
        <v>57</v>
      </c>
      <c r="D15" s="35" t="s">
        <v>215</v>
      </c>
      <c r="E15" s="35" t="s">
        <v>40</v>
      </c>
      <c r="F15" s="36">
        <v>7</v>
      </c>
      <c r="G15" s="1" t="str">
        <f t="shared" si="0"/>
        <v>Khá</v>
      </c>
    </row>
    <row r="16" spans="1:7" ht="15">
      <c r="A16" s="18">
        <v>9</v>
      </c>
      <c r="B16" s="33" t="s">
        <v>391</v>
      </c>
      <c r="C16" s="34" t="s">
        <v>57</v>
      </c>
      <c r="D16" s="35" t="s">
        <v>392</v>
      </c>
      <c r="E16" s="35" t="s">
        <v>393</v>
      </c>
      <c r="F16" s="36">
        <v>7</v>
      </c>
      <c r="G16" s="1" t="str">
        <f t="shared" si="0"/>
        <v>Khá</v>
      </c>
    </row>
    <row r="17" spans="1:7" ht="15">
      <c r="A17" s="18">
        <v>10</v>
      </c>
      <c r="B17" s="33" t="s">
        <v>193</v>
      </c>
      <c r="C17" s="34" t="s">
        <v>194</v>
      </c>
      <c r="D17" s="35" t="s">
        <v>195</v>
      </c>
      <c r="E17" s="35" t="s">
        <v>40</v>
      </c>
      <c r="F17" s="36">
        <v>9</v>
      </c>
      <c r="G17" s="1" t="str">
        <f t="shared" si="0"/>
        <v>Giỏi</v>
      </c>
    </row>
    <row r="18" spans="1:7" ht="15">
      <c r="A18" s="18">
        <v>11</v>
      </c>
      <c r="B18" s="33" t="s">
        <v>394</v>
      </c>
      <c r="C18" s="34" t="s">
        <v>395</v>
      </c>
      <c r="D18" s="35" t="s">
        <v>396</v>
      </c>
      <c r="E18" s="35" t="s">
        <v>18</v>
      </c>
      <c r="F18" s="36">
        <v>7</v>
      </c>
      <c r="G18" s="1" t="str">
        <f t="shared" si="0"/>
        <v>Khá</v>
      </c>
    </row>
    <row r="19" spans="1:7" ht="15">
      <c r="A19" s="18">
        <v>12</v>
      </c>
      <c r="B19" s="33" t="s">
        <v>24</v>
      </c>
      <c r="C19" s="34" t="s">
        <v>23</v>
      </c>
      <c r="D19" s="35" t="s">
        <v>196</v>
      </c>
      <c r="E19" s="35" t="s">
        <v>14</v>
      </c>
      <c r="F19" s="36">
        <v>6.5</v>
      </c>
      <c r="G19" s="1" t="str">
        <f t="shared" si="0"/>
        <v>Trung bình</v>
      </c>
    </row>
    <row r="20" spans="1:7" ht="15">
      <c r="A20" s="18">
        <v>13</v>
      </c>
      <c r="B20" s="33" t="s">
        <v>233</v>
      </c>
      <c r="C20" s="34" t="s">
        <v>140</v>
      </c>
      <c r="D20" s="35" t="s">
        <v>234</v>
      </c>
      <c r="E20" s="35" t="s">
        <v>14</v>
      </c>
      <c r="F20" s="36">
        <v>8</v>
      </c>
      <c r="G20" s="1" t="str">
        <f t="shared" si="0"/>
        <v>Giỏi</v>
      </c>
    </row>
    <row r="21" spans="1:7" ht="15">
      <c r="A21" s="18">
        <v>14</v>
      </c>
      <c r="B21" s="33" t="s">
        <v>343</v>
      </c>
      <c r="C21" s="34" t="s">
        <v>25</v>
      </c>
      <c r="D21" s="35" t="s">
        <v>344</v>
      </c>
      <c r="E21" s="35" t="s">
        <v>14</v>
      </c>
      <c r="F21" s="36">
        <v>7</v>
      </c>
      <c r="G21" s="1" t="str">
        <f t="shared" si="0"/>
        <v>Khá</v>
      </c>
    </row>
    <row r="22" spans="1:7" ht="15">
      <c r="A22" s="18">
        <v>15</v>
      </c>
      <c r="B22" s="33" t="s">
        <v>95</v>
      </c>
      <c r="C22" s="34" t="s">
        <v>25</v>
      </c>
      <c r="D22" s="35" t="s">
        <v>397</v>
      </c>
      <c r="E22" s="35" t="s">
        <v>33</v>
      </c>
      <c r="F22" s="36">
        <v>6</v>
      </c>
      <c r="G22" s="1" t="str">
        <f t="shared" si="0"/>
        <v>Trung bình</v>
      </c>
    </row>
    <row r="23" spans="1:7" ht="15">
      <c r="A23" s="18">
        <v>16</v>
      </c>
      <c r="B23" s="33" t="s">
        <v>398</v>
      </c>
      <c r="C23" s="34" t="s">
        <v>25</v>
      </c>
      <c r="D23" s="35" t="s">
        <v>399</v>
      </c>
      <c r="E23" s="35" t="s">
        <v>51</v>
      </c>
      <c r="F23" s="36">
        <v>5</v>
      </c>
      <c r="G23" s="1" t="str">
        <f t="shared" si="0"/>
        <v>Trung bình</v>
      </c>
    </row>
    <row r="24" spans="1:7" ht="15">
      <c r="A24" s="18">
        <v>17</v>
      </c>
      <c r="B24" s="33" t="s">
        <v>441</v>
      </c>
      <c r="C24" s="34" t="s">
        <v>25</v>
      </c>
      <c r="D24" s="35" t="s">
        <v>442</v>
      </c>
      <c r="E24" s="35" t="s">
        <v>271</v>
      </c>
      <c r="F24" s="36">
        <v>7</v>
      </c>
      <c r="G24" s="1" t="str">
        <f t="shared" si="0"/>
        <v>Khá</v>
      </c>
    </row>
    <row r="25" spans="1:7" ht="15">
      <c r="A25" s="18">
        <v>18</v>
      </c>
      <c r="B25" s="33" t="s">
        <v>220</v>
      </c>
      <c r="C25" s="34" t="s">
        <v>443</v>
      </c>
      <c r="D25" s="35" t="s">
        <v>444</v>
      </c>
      <c r="E25" s="35" t="s">
        <v>172</v>
      </c>
      <c r="F25" s="36">
        <v>4</v>
      </c>
      <c r="G25" s="1" t="str">
        <f t="shared" si="0"/>
        <v>Không đạt</v>
      </c>
    </row>
    <row r="26" spans="1:7" ht="15">
      <c r="A26" s="18">
        <v>19</v>
      </c>
      <c r="B26" s="33" t="s">
        <v>445</v>
      </c>
      <c r="C26" s="34" t="s">
        <v>138</v>
      </c>
      <c r="D26" s="35" t="s">
        <v>446</v>
      </c>
      <c r="E26" s="35" t="s">
        <v>79</v>
      </c>
      <c r="F26" s="36">
        <v>9</v>
      </c>
      <c r="G26" s="1" t="str">
        <f t="shared" si="0"/>
        <v>Giỏi</v>
      </c>
    </row>
    <row r="27" spans="1:7" ht="15">
      <c r="A27" s="18">
        <v>20</v>
      </c>
      <c r="B27" s="33" t="s">
        <v>447</v>
      </c>
      <c r="C27" s="34" t="s">
        <v>90</v>
      </c>
      <c r="D27" s="35" t="s">
        <v>448</v>
      </c>
      <c r="E27" s="35" t="s">
        <v>14</v>
      </c>
      <c r="F27" s="36">
        <v>10</v>
      </c>
      <c r="G27" s="1" t="str">
        <f t="shared" si="0"/>
        <v>Giỏi</v>
      </c>
    </row>
    <row r="28" spans="1:7" ht="15">
      <c r="A28" s="18">
        <v>21</v>
      </c>
      <c r="B28" s="33" t="s">
        <v>24</v>
      </c>
      <c r="C28" s="34" t="s">
        <v>59</v>
      </c>
      <c r="D28" s="35" t="s">
        <v>328</v>
      </c>
      <c r="E28" s="35" t="s">
        <v>18</v>
      </c>
      <c r="F28" s="36">
        <v>6</v>
      </c>
      <c r="G28" s="1" t="str">
        <f t="shared" si="0"/>
        <v>Trung bình</v>
      </c>
    </row>
    <row r="29" spans="1:7" ht="15">
      <c r="A29" s="18">
        <v>22</v>
      </c>
      <c r="B29" s="33" t="s">
        <v>24</v>
      </c>
      <c r="C29" s="34" t="s">
        <v>26</v>
      </c>
      <c r="D29" s="35" t="s">
        <v>345</v>
      </c>
      <c r="E29" s="35" t="s">
        <v>346</v>
      </c>
      <c r="F29" s="36">
        <v>7</v>
      </c>
      <c r="G29" s="1" t="str">
        <f t="shared" si="0"/>
        <v>Khá</v>
      </c>
    </row>
    <row r="30" spans="1:7" ht="15">
      <c r="A30" s="18">
        <v>23</v>
      </c>
      <c r="B30" s="33" t="s">
        <v>28</v>
      </c>
      <c r="C30" s="34" t="s">
        <v>26</v>
      </c>
      <c r="D30" s="35" t="s">
        <v>449</v>
      </c>
      <c r="E30" s="35" t="s">
        <v>14</v>
      </c>
      <c r="F30" s="36">
        <v>8</v>
      </c>
      <c r="G30" s="1" t="str">
        <f t="shared" si="0"/>
        <v>Giỏi</v>
      </c>
    </row>
    <row r="31" spans="1:7" ht="15">
      <c r="A31" s="18">
        <v>24</v>
      </c>
      <c r="B31" s="33" t="s">
        <v>125</v>
      </c>
      <c r="C31" s="34" t="s">
        <v>26</v>
      </c>
      <c r="D31" s="35" t="s">
        <v>450</v>
      </c>
      <c r="E31" s="35" t="s">
        <v>14</v>
      </c>
      <c r="F31" s="36">
        <v>10</v>
      </c>
      <c r="G31" s="1" t="str">
        <f t="shared" si="0"/>
        <v>Giỏi</v>
      </c>
    </row>
    <row r="32" spans="1:7" ht="15">
      <c r="A32" s="18">
        <v>25</v>
      </c>
      <c r="B32" s="33" t="s">
        <v>134</v>
      </c>
      <c r="C32" s="34" t="s">
        <v>60</v>
      </c>
      <c r="D32" s="35" t="s">
        <v>197</v>
      </c>
      <c r="E32" s="35" t="s">
        <v>94</v>
      </c>
      <c r="F32" s="36">
        <v>9</v>
      </c>
      <c r="G32" s="1" t="str">
        <f t="shared" si="0"/>
        <v>Giỏi</v>
      </c>
    </row>
    <row r="33" spans="1:7" ht="15">
      <c r="A33" s="18">
        <v>26</v>
      </c>
      <c r="B33" s="33" t="s">
        <v>235</v>
      </c>
      <c r="C33" s="34" t="s">
        <v>27</v>
      </c>
      <c r="D33" s="35" t="s">
        <v>236</v>
      </c>
      <c r="E33" s="35" t="s">
        <v>79</v>
      </c>
      <c r="F33" s="36">
        <v>7.5</v>
      </c>
      <c r="G33" s="1" t="str">
        <f t="shared" si="0"/>
        <v>Khá</v>
      </c>
    </row>
    <row r="34" spans="1:7" ht="15">
      <c r="A34" s="18">
        <v>27</v>
      </c>
      <c r="B34" s="33" t="s">
        <v>61</v>
      </c>
      <c r="C34" s="34" t="s">
        <v>27</v>
      </c>
      <c r="D34" s="35" t="s">
        <v>237</v>
      </c>
      <c r="E34" s="35" t="s">
        <v>16</v>
      </c>
      <c r="F34" s="36">
        <v>8</v>
      </c>
      <c r="G34" s="1" t="str">
        <f t="shared" si="0"/>
        <v>Giỏi</v>
      </c>
    </row>
    <row r="35" spans="1:7" ht="15">
      <c r="A35" s="18">
        <v>28</v>
      </c>
      <c r="B35" s="33" t="s">
        <v>24</v>
      </c>
      <c r="C35" s="34" t="s">
        <v>27</v>
      </c>
      <c r="D35" s="35" t="s">
        <v>286</v>
      </c>
      <c r="E35" s="35" t="s">
        <v>16</v>
      </c>
      <c r="F35" s="36">
        <v>8.5</v>
      </c>
      <c r="G35" s="1" t="str">
        <f t="shared" si="0"/>
        <v>Giỏi</v>
      </c>
    </row>
    <row r="36" spans="1:7" ht="15">
      <c r="A36" s="18">
        <v>29</v>
      </c>
      <c r="B36" s="33" t="s">
        <v>28</v>
      </c>
      <c r="C36" s="34" t="s">
        <v>27</v>
      </c>
      <c r="D36" s="35" t="s">
        <v>287</v>
      </c>
      <c r="E36" s="35" t="s">
        <v>14</v>
      </c>
      <c r="F36" s="36">
        <v>9</v>
      </c>
      <c r="G36" s="1" t="str">
        <f t="shared" si="0"/>
        <v>Giỏi</v>
      </c>
    </row>
    <row r="37" spans="1:7" ht="15">
      <c r="A37" s="18">
        <v>30</v>
      </c>
      <c r="B37" s="33" t="s">
        <v>238</v>
      </c>
      <c r="C37" s="34" t="s">
        <v>92</v>
      </c>
      <c r="D37" s="35" t="s">
        <v>239</v>
      </c>
      <c r="E37" s="35" t="s">
        <v>49</v>
      </c>
      <c r="F37" s="36">
        <v>7</v>
      </c>
      <c r="G37" s="1" t="str">
        <f t="shared" si="0"/>
        <v>Khá</v>
      </c>
    </row>
    <row r="38" spans="1:7" ht="15">
      <c r="A38" s="18">
        <v>31</v>
      </c>
      <c r="B38" s="33" t="s">
        <v>67</v>
      </c>
      <c r="C38" s="34" t="s">
        <v>92</v>
      </c>
      <c r="D38" s="35" t="s">
        <v>217</v>
      </c>
      <c r="E38" s="35" t="s">
        <v>14</v>
      </c>
      <c r="F38" s="36">
        <v>8</v>
      </c>
      <c r="G38" s="1" t="str">
        <f t="shared" si="0"/>
        <v>Giỏi</v>
      </c>
    </row>
    <row r="39" spans="1:7" ht="15">
      <c r="A39" s="18">
        <v>32</v>
      </c>
      <c r="B39" s="33" t="s">
        <v>451</v>
      </c>
      <c r="C39" s="34" t="s">
        <v>92</v>
      </c>
      <c r="D39" s="35" t="s">
        <v>452</v>
      </c>
      <c r="E39" s="35" t="s">
        <v>14</v>
      </c>
      <c r="F39" s="36">
        <v>5</v>
      </c>
      <c r="G39" s="1" t="str">
        <f t="shared" si="0"/>
        <v>Trung bình</v>
      </c>
    </row>
    <row r="40" spans="1:7" ht="15">
      <c r="A40" s="18">
        <v>33</v>
      </c>
      <c r="B40" s="33" t="s">
        <v>453</v>
      </c>
      <c r="C40" s="34" t="s">
        <v>92</v>
      </c>
      <c r="D40" s="35" t="s">
        <v>454</v>
      </c>
      <c r="E40" s="35" t="s">
        <v>14</v>
      </c>
      <c r="F40" s="36">
        <v>7</v>
      </c>
      <c r="G40" s="1" t="str">
        <f t="shared" si="0"/>
        <v>Khá</v>
      </c>
    </row>
    <row r="41" spans="1:7" ht="15">
      <c r="A41" s="18">
        <v>34</v>
      </c>
      <c r="B41" s="33" t="s">
        <v>288</v>
      </c>
      <c r="C41" s="34" t="s">
        <v>96</v>
      </c>
      <c r="D41" s="35" t="s">
        <v>277</v>
      </c>
      <c r="E41" s="35" t="s">
        <v>172</v>
      </c>
      <c r="F41" s="36">
        <v>6</v>
      </c>
      <c r="G41" s="1" t="str">
        <f t="shared" si="0"/>
        <v>Trung bình</v>
      </c>
    </row>
    <row r="42" spans="1:7" ht="15">
      <c r="A42" s="18">
        <v>35</v>
      </c>
      <c r="B42" s="33" t="s">
        <v>124</v>
      </c>
      <c r="C42" s="34" t="s">
        <v>96</v>
      </c>
      <c r="D42" s="35" t="s">
        <v>455</v>
      </c>
      <c r="E42" s="35" t="s">
        <v>14</v>
      </c>
      <c r="F42" s="36">
        <v>5</v>
      </c>
      <c r="G42" s="1" t="str">
        <f t="shared" si="0"/>
        <v>Trung bình</v>
      </c>
    </row>
    <row r="43" spans="1:7" ht="15">
      <c r="A43" s="18">
        <v>36</v>
      </c>
      <c r="B43" s="33" t="s">
        <v>71</v>
      </c>
      <c r="C43" s="34" t="s">
        <v>456</v>
      </c>
      <c r="D43" s="35" t="s">
        <v>457</v>
      </c>
      <c r="E43" s="35" t="s">
        <v>312</v>
      </c>
      <c r="F43" s="36">
        <v>9</v>
      </c>
      <c r="G43" s="1" t="str">
        <f t="shared" si="0"/>
        <v>Giỏi</v>
      </c>
    </row>
    <row r="44" spans="1:7" ht="15">
      <c r="A44" s="18">
        <v>37</v>
      </c>
      <c r="B44" s="33" t="s">
        <v>400</v>
      </c>
      <c r="C44" s="34" t="s">
        <v>30</v>
      </c>
      <c r="D44" s="35" t="s">
        <v>401</v>
      </c>
      <c r="E44" s="35" t="s">
        <v>242</v>
      </c>
      <c r="F44" s="36">
        <v>6</v>
      </c>
      <c r="G44" s="1" t="str">
        <f t="shared" si="0"/>
        <v>Trung bình</v>
      </c>
    </row>
    <row r="45" spans="1:7" ht="15">
      <c r="A45" s="18">
        <v>38</v>
      </c>
      <c r="B45" s="33" t="s">
        <v>458</v>
      </c>
      <c r="C45" s="34" t="s">
        <v>30</v>
      </c>
      <c r="D45" s="35" t="s">
        <v>459</v>
      </c>
      <c r="E45" s="35" t="s">
        <v>14</v>
      </c>
      <c r="F45" s="36">
        <v>10</v>
      </c>
      <c r="G45" s="1" t="str">
        <f t="shared" si="0"/>
        <v>Giỏi</v>
      </c>
    </row>
    <row r="46" spans="1:7" ht="15">
      <c r="A46" s="18">
        <v>39</v>
      </c>
      <c r="B46" s="33" t="s">
        <v>289</v>
      </c>
      <c r="C46" s="34" t="s">
        <v>97</v>
      </c>
      <c r="D46" s="35" t="s">
        <v>290</v>
      </c>
      <c r="E46" s="35" t="s">
        <v>14</v>
      </c>
      <c r="F46" s="36">
        <v>5</v>
      </c>
      <c r="G46" s="1" t="str">
        <f t="shared" si="0"/>
        <v>Trung bình</v>
      </c>
    </row>
    <row r="47" spans="1:7" ht="15">
      <c r="A47" s="18">
        <v>40</v>
      </c>
      <c r="B47" s="33" t="s">
        <v>402</v>
      </c>
      <c r="C47" s="34" t="s">
        <v>97</v>
      </c>
      <c r="D47" s="35" t="s">
        <v>403</v>
      </c>
      <c r="E47" s="35" t="s">
        <v>14</v>
      </c>
      <c r="F47" s="37" t="s">
        <v>223</v>
      </c>
      <c r="G47" s="1" t="s">
        <v>13</v>
      </c>
    </row>
    <row r="48" spans="1:7" ht="15">
      <c r="A48" s="18">
        <v>41</v>
      </c>
      <c r="B48" s="33" t="s">
        <v>71</v>
      </c>
      <c r="C48" s="34" t="s">
        <v>98</v>
      </c>
      <c r="D48" s="35" t="s">
        <v>240</v>
      </c>
      <c r="E48" s="35" t="s">
        <v>40</v>
      </c>
      <c r="F48" s="36">
        <v>7</v>
      </c>
      <c r="G48" s="1" t="str">
        <f aca="true" t="shared" si="1" ref="G48:G79">IF(F48&lt;5,"Không đạt",IF(F48&gt;=8,"Giỏi",IF(F48&gt;=7,"Khá","Trung bình")))</f>
        <v>Khá</v>
      </c>
    </row>
    <row r="49" spans="1:7" ht="15">
      <c r="A49" s="18">
        <v>42</v>
      </c>
      <c r="B49" s="33" t="s">
        <v>241</v>
      </c>
      <c r="C49" s="34" t="s">
        <v>101</v>
      </c>
      <c r="D49" s="35" t="s">
        <v>239</v>
      </c>
      <c r="E49" s="35" t="s">
        <v>242</v>
      </c>
      <c r="F49" s="36">
        <v>7</v>
      </c>
      <c r="G49" s="1" t="str">
        <f t="shared" si="1"/>
        <v>Khá</v>
      </c>
    </row>
    <row r="50" spans="1:7" ht="15">
      <c r="A50" s="18">
        <v>43</v>
      </c>
      <c r="B50" s="33" t="s">
        <v>291</v>
      </c>
      <c r="C50" s="34" t="s">
        <v>292</v>
      </c>
      <c r="D50" s="35" t="s">
        <v>293</v>
      </c>
      <c r="E50" s="35" t="s">
        <v>121</v>
      </c>
      <c r="F50" s="36">
        <v>5.5</v>
      </c>
      <c r="G50" s="1" t="str">
        <f t="shared" si="1"/>
        <v>Trung bình</v>
      </c>
    </row>
    <row r="51" spans="1:7" ht="15">
      <c r="A51" s="18">
        <v>44</v>
      </c>
      <c r="B51" s="33" t="s">
        <v>176</v>
      </c>
      <c r="C51" s="34" t="s">
        <v>145</v>
      </c>
      <c r="D51" s="35" t="s">
        <v>404</v>
      </c>
      <c r="E51" s="35" t="s">
        <v>52</v>
      </c>
      <c r="F51" s="36">
        <v>7</v>
      </c>
      <c r="G51" s="1" t="str">
        <f t="shared" si="1"/>
        <v>Khá</v>
      </c>
    </row>
    <row r="52" spans="1:7" ht="15">
      <c r="A52" s="18">
        <v>45</v>
      </c>
      <c r="B52" s="33" t="s">
        <v>243</v>
      </c>
      <c r="C52" s="34" t="s">
        <v>62</v>
      </c>
      <c r="D52" s="35" t="s">
        <v>244</v>
      </c>
      <c r="E52" s="35" t="s">
        <v>121</v>
      </c>
      <c r="F52" s="36">
        <v>6</v>
      </c>
      <c r="G52" s="1" t="str">
        <f t="shared" si="1"/>
        <v>Trung bình</v>
      </c>
    </row>
    <row r="53" spans="1:7" ht="15">
      <c r="A53" s="18">
        <v>46</v>
      </c>
      <c r="B53" s="33" t="s">
        <v>28</v>
      </c>
      <c r="C53" s="34" t="s">
        <v>62</v>
      </c>
      <c r="D53" s="35" t="s">
        <v>405</v>
      </c>
      <c r="E53" s="35" t="s">
        <v>406</v>
      </c>
      <c r="F53" s="36">
        <v>9</v>
      </c>
      <c r="G53" s="1" t="str">
        <f t="shared" si="1"/>
        <v>Giỏi</v>
      </c>
    </row>
    <row r="54" spans="1:7" ht="15">
      <c r="A54" s="18">
        <v>47</v>
      </c>
      <c r="B54" s="33" t="s">
        <v>460</v>
      </c>
      <c r="C54" s="34" t="s">
        <v>62</v>
      </c>
      <c r="D54" s="35" t="s">
        <v>461</v>
      </c>
      <c r="E54" s="35" t="s">
        <v>14</v>
      </c>
      <c r="F54" s="36">
        <v>10</v>
      </c>
      <c r="G54" s="1" t="str">
        <f t="shared" si="1"/>
        <v>Giỏi</v>
      </c>
    </row>
    <row r="55" spans="1:7" ht="15">
      <c r="A55" s="18">
        <v>48</v>
      </c>
      <c r="B55" s="33" t="s">
        <v>58</v>
      </c>
      <c r="C55" s="34" t="s">
        <v>104</v>
      </c>
      <c r="D55" s="35" t="s">
        <v>347</v>
      </c>
      <c r="E55" s="35" t="s">
        <v>18</v>
      </c>
      <c r="F55" s="36">
        <v>6</v>
      </c>
      <c r="G55" s="1" t="str">
        <f t="shared" si="1"/>
        <v>Trung bình</v>
      </c>
    </row>
    <row r="56" spans="1:7" ht="15">
      <c r="A56" s="18">
        <v>49</v>
      </c>
      <c r="B56" s="33" t="s">
        <v>80</v>
      </c>
      <c r="C56" s="34" t="s">
        <v>144</v>
      </c>
      <c r="D56" s="35" t="s">
        <v>245</v>
      </c>
      <c r="E56" s="35" t="s">
        <v>130</v>
      </c>
      <c r="F56" s="36">
        <v>7</v>
      </c>
      <c r="G56" s="1" t="str">
        <f t="shared" si="1"/>
        <v>Khá</v>
      </c>
    </row>
    <row r="57" spans="1:7" ht="15">
      <c r="A57" s="18">
        <v>50</v>
      </c>
      <c r="B57" s="33" t="s">
        <v>348</v>
      </c>
      <c r="C57" s="34" t="s">
        <v>144</v>
      </c>
      <c r="D57" s="35" t="s">
        <v>349</v>
      </c>
      <c r="E57" s="35" t="s">
        <v>16</v>
      </c>
      <c r="F57" s="36">
        <v>8.5</v>
      </c>
      <c r="G57" s="1" t="str">
        <f t="shared" si="1"/>
        <v>Giỏi</v>
      </c>
    </row>
    <row r="58" spans="1:7" ht="15">
      <c r="A58" s="18">
        <v>51</v>
      </c>
      <c r="B58" s="33" t="s">
        <v>350</v>
      </c>
      <c r="C58" s="34" t="s">
        <v>144</v>
      </c>
      <c r="D58" s="35" t="s">
        <v>351</v>
      </c>
      <c r="E58" s="35" t="s">
        <v>352</v>
      </c>
      <c r="F58" s="36">
        <v>8.5</v>
      </c>
      <c r="G58" s="1" t="str">
        <f t="shared" si="1"/>
        <v>Giỏi</v>
      </c>
    </row>
    <row r="59" spans="1:7" ht="15">
      <c r="A59" s="18">
        <v>52</v>
      </c>
      <c r="B59" s="33" t="s">
        <v>353</v>
      </c>
      <c r="C59" s="34" t="s">
        <v>64</v>
      </c>
      <c r="D59" s="35" t="s">
        <v>354</v>
      </c>
      <c r="E59" s="35" t="s">
        <v>242</v>
      </c>
      <c r="F59" s="36">
        <v>10</v>
      </c>
      <c r="G59" s="1" t="str">
        <f t="shared" si="1"/>
        <v>Giỏi</v>
      </c>
    </row>
    <row r="60" spans="1:7" ht="15">
      <c r="A60" s="18">
        <v>53</v>
      </c>
      <c r="B60" s="33" t="s">
        <v>65</v>
      </c>
      <c r="C60" s="34" t="s">
        <v>64</v>
      </c>
      <c r="D60" s="35" t="s">
        <v>462</v>
      </c>
      <c r="E60" s="35" t="s">
        <v>14</v>
      </c>
      <c r="F60" s="36">
        <v>7.5</v>
      </c>
      <c r="G60" s="1" t="str">
        <f t="shared" si="1"/>
        <v>Khá</v>
      </c>
    </row>
    <row r="61" spans="1:7" ht="15">
      <c r="A61" s="18">
        <v>54</v>
      </c>
      <c r="B61" s="33" t="s">
        <v>198</v>
      </c>
      <c r="C61" s="34" t="s">
        <v>32</v>
      </c>
      <c r="D61" s="35" t="s">
        <v>166</v>
      </c>
      <c r="E61" s="35" t="s">
        <v>242</v>
      </c>
      <c r="F61" s="36">
        <v>9</v>
      </c>
      <c r="G61" s="1" t="str">
        <f t="shared" si="1"/>
        <v>Giỏi</v>
      </c>
    </row>
    <row r="62" spans="1:7" ht="15">
      <c r="A62" s="18">
        <v>55</v>
      </c>
      <c r="B62" s="33" t="s">
        <v>463</v>
      </c>
      <c r="C62" s="34" t="s">
        <v>32</v>
      </c>
      <c r="D62" s="35" t="s">
        <v>464</v>
      </c>
      <c r="E62" s="35" t="s">
        <v>14</v>
      </c>
      <c r="F62" s="36">
        <v>8</v>
      </c>
      <c r="G62" s="1" t="str">
        <f t="shared" si="1"/>
        <v>Giỏi</v>
      </c>
    </row>
    <row r="63" spans="1:7" ht="15">
      <c r="A63" s="18">
        <v>56</v>
      </c>
      <c r="B63" s="33" t="s">
        <v>294</v>
      </c>
      <c r="C63" s="34" t="s">
        <v>295</v>
      </c>
      <c r="D63" s="35" t="s">
        <v>296</v>
      </c>
      <c r="E63" s="35" t="s">
        <v>172</v>
      </c>
      <c r="F63" s="36">
        <v>7.5</v>
      </c>
      <c r="G63" s="1" t="str">
        <f t="shared" si="1"/>
        <v>Khá</v>
      </c>
    </row>
    <row r="64" spans="1:7" ht="15">
      <c r="A64" s="18">
        <v>57</v>
      </c>
      <c r="B64" s="33" t="s">
        <v>297</v>
      </c>
      <c r="C64" s="34" t="s">
        <v>298</v>
      </c>
      <c r="D64" s="35" t="s">
        <v>299</v>
      </c>
      <c r="E64" s="35" t="s">
        <v>14</v>
      </c>
      <c r="F64" s="36">
        <v>8</v>
      </c>
      <c r="G64" s="1" t="str">
        <f t="shared" si="1"/>
        <v>Giỏi</v>
      </c>
    </row>
    <row r="65" spans="1:7" ht="15">
      <c r="A65" s="18">
        <v>58</v>
      </c>
      <c r="B65" s="33" t="s">
        <v>465</v>
      </c>
      <c r="C65" s="34" t="s">
        <v>466</v>
      </c>
      <c r="D65" s="35" t="s">
        <v>467</v>
      </c>
      <c r="E65" s="35" t="s">
        <v>99</v>
      </c>
      <c r="F65" s="36">
        <v>9</v>
      </c>
      <c r="G65" s="1" t="str">
        <f t="shared" si="1"/>
        <v>Giỏi</v>
      </c>
    </row>
    <row r="66" spans="1:7" ht="15">
      <c r="A66" s="18">
        <v>59</v>
      </c>
      <c r="B66" s="33" t="s">
        <v>407</v>
      </c>
      <c r="C66" s="34" t="s">
        <v>408</v>
      </c>
      <c r="D66" s="35" t="s">
        <v>409</v>
      </c>
      <c r="E66" s="35" t="s">
        <v>410</v>
      </c>
      <c r="F66" s="36">
        <v>9</v>
      </c>
      <c r="G66" s="1" t="str">
        <f t="shared" si="1"/>
        <v>Giỏi</v>
      </c>
    </row>
    <row r="67" spans="1:7" ht="15">
      <c r="A67" s="18">
        <v>60</v>
      </c>
      <c r="B67" s="33" t="s">
        <v>355</v>
      </c>
      <c r="C67" s="34" t="s">
        <v>356</v>
      </c>
      <c r="D67" s="35" t="s">
        <v>357</v>
      </c>
      <c r="E67" s="35" t="s">
        <v>37</v>
      </c>
      <c r="F67" s="36">
        <v>6</v>
      </c>
      <c r="G67" s="1" t="str">
        <f t="shared" si="1"/>
        <v>Trung bình</v>
      </c>
    </row>
    <row r="68" spans="1:7" ht="15">
      <c r="A68" s="18">
        <v>61</v>
      </c>
      <c r="B68" s="33" t="s">
        <v>300</v>
      </c>
      <c r="C68" s="34" t="s">
        <v>106</v>
      </c>
      <c r="D68" s="35" t="s">
        <v>301</v>
      </c>
      <c r="E68" s="35" t="s">
        <v>14</v>
      </c>
      <c r="F68" s="36">
        <v>8</v>
      </c>
      <c r="G68" s="1" t="str">
        <f t="shared" si="1"/>
        <v>Giỏi</v>
      </c>
    </row>
    <row r="69" spans="1:7" ht="15">
      <c r="A69" s="18">
        <v>62</v>
      </c>
      <c r="B69" s="33" t="s">
        <v>468</v>
      </c>
      <c r="C69" s="34" t="s">
        <v>469</v>
      </c>
      <c r="D69" s="35" t="s">
        <v>464</v>
      </c>
      <c r="E69" s="35" t="s">
        <v>54</v>
      </c>
      <c r="F69" s="36">
        <v>10</v>
      </c>
      <c r="G69" s="1" t="str">
        <f t="shared" si="1"/>
        <v>Giỏi</v>
      </c>
    </row>
    <row r="70" spans="1:7" ht="15">
      <c r="A70" s="18">
        <v>63</v>
      </c>
      <c r="B70" s="33" t="s">
        <v>302</v>
      </c>
      <c r="C70" s="34" t="s">
        <v>34</v>
      </c>
      <c r="D70" s="35" t="s">
        <v>303</v>
      </c>
      <c r="E70" s="35" t="s">
        <v>14</v>
      </c>
      <c r="F70" s="36">
        <v>8.5</v>
      </c>
      <c r="G70" s="1" t="str">
        <f t="shared" si="1"/>
        <v>Giỏi</v>
      </c>
    </row>
    <row r="71" spans="1:7" ht="15">
      <c r="A71" s="18">
        <v>64</v>
      </c>
      <c r="B71" s="33" t="s">
        <v>36</v>
      </c>
      <c r="C71" s="34" t="s">
        <v>34</v>
      </c>
      <c r="D71" s="35" t="s">
        <v>470</v>
      </c>
      <c r="E71" s="35" t="s">
        <v>29</v>
      </c>
      <c r="F71" s="36">
        <v>0</v>
      </c>
      <c r="G71" s="1" t="str">
        <f t="shared" si="1"/>
        <v>Không đạt</v>
      </c>
    </row>
    <row r="72" spans="1:7" ht="15">
      <c r="A72" s="18">
        <v>65</v>
      </c>
      <c r="B72" s="33" t="s">
        <v>61</v>
      </c>
      <c r="C72" s="34" t="s">
        <v>35</v>
      </c>
      <c r="D72" s="35" t="s">
        <v>471</v>
      </c>
      <c r="E72" s="35" t="s">
        <v>172</v>
      </c>
      <c r="F72" s="36">
        <v>6</v>
      </c>
      <c r="G72" s="1" t="str">
        <f t="shared" si="1"/>
        <v>Trung bình</v>
      </c>
    </row>
    <row r="73" spans="1:7" ht="15">
      <c r="A73" s="18">
        <v>66</v>
      </c>
      <c r="B73" s="33" t="s">
        <v>472</v>
      </c>
      <c r="C73" s="34" t="s">
        <v>35</v>
      </c>
      <c r="D73" s="35" t="s">
        <v>473</v>
      </c>
      <c r="E73" s="35" t="s">
        <v>54</v>
      </c>
      <c r="F73" s="36">
        <v>9</v>
      </c>
      <c r="G73" s="1" t="str">
        <f t="shared" si="1"/>
        <v>Giỏi</v>
      </c>
    </row>
    <row r="74" spans="1:7" ht="15">
      <c r="A74" s="18">
        <v>67</v>
      </c>
      <c r="B74" s="33" t="s">
        <v>304</v>
      </c>
      <c r="C74" s="34" t="s">
        <v>200</v>
      </c>
      <c r="D74" s="35" t="s">
        <v>305</v>
      </c>
      <c r="E74" s="35" t="s">
        <v>14</v>
      </c>
      <c r="F74" s="36">
        <v>6</v>
      </c>
      <c r="G74" s="1" t="str">
        <f t="shared" si="1"/>
        <v>Trung bình</v>
      </c>
    </row>
    <row r="75" spans="1:7" ht="15">
      <c r="A75" s="18">
        <v>68</v>
      </c>
      <c r="B75" s="33" t="s">
        <v>474</v>
      </c>
      <c r="C75" s="34" t="s">
        <v>110</v>
      </c>
      <c r="D75" s="35" t="s">
        <v>475</v>
      </c>
      <c r="E75" s="35" t="s">
        <v>172</v>
      </c>
      <c r="F75" s="36">
        <v>9</v>
      </c>
      <c r="G75" s="1" t="str">
        <f t="shared" si="1"/>
        <v>Giỏi</v>
      </c>
    </row>
    <row r="76" spans="1:7" ht="15">
      <c r="A76" s="18">
        <v>69</v>
      </c>
      <c r="B76" s="33" t="s">
        <v>149</v>
      </c>
      <c r="C76" s="34" t="s">
        <v>66</v>
      </c>
      <c r="D76" s="35" t="s">
        <v>133</v>
      </c>
      <c r="E76" s="35" t="s">
        <v>77</v>
      </c>
      <c r="F76" s="36">
        <v>9</v>
      </c>
      <c r="G76" s="1" t="str">
        <f t="shared" si="1"/>
        <v>Giỏi</v>
      </c>
    </row>
    <row r="77" spans="1:7" ht="15">
      <c r="A77" s="18">
        <v>70</v>
      </c>
      <c r="B77" s="33" t="s">
        <v>411</v>
      </c>
      <c r="C77" s="34" t="s">
        <v>66</v>
      </c>
      <c r="D77" s="35" t="s">
        <v>412</v>
      </c>
      <c r="E77" s="35" t="s">
        <v>14</v>
      </c>
      <c r="F77" s="36">
        <v>10</v>
      </c>
      <c r="G77" s="1" t="str">
        <f t="shared" si="1"/>
        <v>Giỏi</v>
      </c>
    </row>
    <row r="78" spans="1:7" ht="15">
      <c r="A78" s="18">
        <v>71</v>
      </c>
      <c r="B78" s="33" t="s">
        <v>306</v>
      </c>
      <c r="C78" s="34" t="s">
        <v>307</v>
      </c>
      <c r="D78" s="35" t="s">
        <v>308</v>
      </c>
      <c r="E78" s="35" t="s">
        <v>14</v>
      </c>
      <c r="F78" s="36">
        <v>7.5</v>
      </c>
      <c r="G78" s="1" t="str">
        <f t="shared" si="1"/>
        <v>Khá</v>
      </c>
    </row>
    <row r="79" spans="1:7" ht="15">
      <c r="A79" s="18">
        <v>72</v>
      </c>
      <c r="B79" s="33" t="s">
        <v>246</v>
      </c>
      <c r="C79" s="34" t="s">
        <v>247</v>
      </c>
      <c r="D79" s="35" t="s">
        <v>248</v>
      </c>
      <c r="E79" s="35" t="s">
        <v>242</v>
      </c>
      <c r="F79" s="36">
        <v>7</v>
      </c>
      <c r="G79" s="1" t="str">
        <f t="shared" si="1"/>
        <v>Khá</v>
      </c>
    </row>
    <row r="80" spans="1:7" ht="15">
      <c r="A80" s="18">
        <v>73</v>
      </c>
      <c r="B80" s="33" t="s">
        <v>309</v>
      </c>
      <c r="C80" s="34" t="s">
        <v>247</v>
      </c>
      <c r="D80" s="35" t="s">
        <v>310</v>
      </c>
      <c r="E80" s="35" t="s">
        <v>16</v>
      </c>
      <c r="F80" s="36">
        <v>6</v>
      </c>
      <c r="G80" s="1" t="str">
        <f aca="true" t="shared" si="2" ref="G80:G111">IF(F80&lt;5,"Không đạt",IF(F80&gt;=8,"Giỏi",IF(F80&gt;=7,"Khá","Trung bình")))</f>
        <v>Trung bình</v>
      </c>
    </row>
    <row r="81" spans="1:7" ht="15">
      <c r="A81" s="18">
        <v>74</v>
      </c>
      <c r="B81" s="33" t="s">
        <v>71</v>
      </c>
      <c r="C81" s="34" t="s">
        <v>247</v>
      </c>
      <c r="D81" s="35" t="s">
        <v>413</v>
      </c>
      <c r="E81" s="35" t="s">
        <v>14</v>
      </c>
      <c r="F81" s="36">
        <v>8.5</v>
      </c>
      <c r="G81" s="1" t="str">
        <f t="shared" si="2"/>
        <v>Giỏi</v>
      </c>
    </row>
    <row r="82" spans="1:7" ht="15">
      <c r="A82" s="18">
        <v>75</v>
      </c>
      <c r="B82" s="33" t="s">
        <v>414</v>
      </c>
      <c r="C82" s="34" t="s">
        <v>415</v>
      </c>
      <c r="D82" s="35" t="s">
        <v>416</v>
      </c>
      <c r="E82" s="35" t="s">
        <v>40</v>
      </c>
      <c r="F82" s="36">
        <v>3</v>
      </c>
      <c r="G82" s="1" t="str">
        <f t="shared" si="2"/>
        <v>Không đạt</v>
      </c>
    </row>
    <row r="83" spans="1:7" ht="15">
      <c r="A83" s="18">
        <v>76</v>
      </c>
      <c r="B83" s="33" t="s">
        <v>476</v>
      </c>
      <c r="C83" s="34" t="s">
        <v>415</v>
      </c>
      <c r="D83" s="35" t="s">
        <v>477</v>
      </c>
      <c r="E83" s="35" t="s">
        <v>14</v>
      </c>
      <c r="F83" s="36">
        <v>8</v>
      </c>
      <c r="G83" s="1" t="str">
        <f t="shared" si="2"/>
        <v>Giỏi</v>
      </c>
    </row>
    <row r="84" spans="1:7" ht="15">
      <c r="A84" s="18">
        <v>77</v>
      </c>
      <c r="B84" s="33" t="s">
        <v>249</v>
      </c>
      <c r="C84" s="34" t="s">
        <v>250</v>
      </c>
      <c r="D84" s="35" t="s">
        <v>251</v>
      </c>
      <c r="E84" s="35" t="s">
        <v>89</v>
      </c>
      <c r="F84" s="36">
        <v>7.5</v>
      </c>
      <c r="G84" s="1" t="str">
        <f t="shared" si="2"/>
        <v>Khá</v>
      </c>
    </row>
    <row r="85" spans="1:7" ht="15">
      <c r="A85" s="18">
        <v>78</v>
      </c>
      <c r="B85" s="33" t="s">
        <v>169</v>
      </c>
      <c r="C85" s="34" t="s">
        <v>250</v>
      </c>
      <c r="D85" s="35" t="s">
        <v>417</v>
      </c>
      <c r="E85" s="35" t="s">
        <v>130</v>
      </c>
      <c r="F85" s="36">
        <v>7</v>
      </c>
      <c r="G85" s="1" t="str">
        <f t="shared" si="2"/>
        <v>Khá</v>
      </c>
    </row>
    <row r="86" spans="1:7" ht="15">
      <c r="A86" s="18">
        <v>79</v>
      </c>
      <c r="B86" s="33" t="s">
        <v>230</v>
      </c>
      <c r="C86" s="34" t="s">
        <v>250</v>
      </c>
      <c r="D86" s="35" t="s">
        <v>478</v>
      </c>
      <c r="E86" s="35" t="s">
        <v>312</v>
      </c>
      <c r="F86" s="36">
        <v>8</v>
      </c>
      <c r="G86" s="1" t="str">
        <f t="shared" si="2"/>
        <v>Giỏi</v>
      </c>
    </row>
    <row r="87" spans="1:7" ht="15">
      <c r="A87" s="18">
        <v>80</v>
      </c>
      <c r="B87" s="33" t="s">
        <v>479</v>
      </c>
      <c r="C87" s="34" t="s">
        <v>250</v>
      </c>
      <c r="D87" s="35" t="s">
        <v>166</v>
      </c>
      <c r="E87" s="35" t="s">
        <v>14</v>
      </c>
      <c r="F87" s="36">
        <v>6.5</v>
      </c>
      <c r="G87" s="1" t="str">
        <f t="shared" si="2"/>
        <v>Trung bình</v>
      </c>
    </row>
    <row r="88" spans="1:7" ht="15">
      <c r="A88" s="18">
        <v>81</v>
      </c>
      <c r="B88" s="33" t="s">
        <v>252</v>
      </c>
      <c r="C88" s="34" t="s">
        <v>112</v>
      </c>
      <c r="D88" s="35" t="s">
        <v>253</v>
      </c>
      <c r="E88" s="35" t="s">
        <v>16</v>
      </c>
      <c r="F88" s="36">
        <v>7.5</v>
      </c>
      <c r="G88" s="1" t="str">
        <f t="shared" si="2"/>
        <v>Khá</v>
      </c>
    </row>
    <row r="89" spans="1:7" ht="15">
      <c r="A89" s="18">
        <v>82</v>
      </c>
      <c r="B89" s="33" t="s">
        <v>254</v>
      </c>
      <c r="C89" s="34" t="s">
        <v>112</v>
      </c>
      <c r="D89" s="35" t="s">
        <v>189</v>
      </c>
      <c r="E89" s="35" t="s">
        <v>14</v>
      </c>
      <c r="F89" s="36">
        <v>6.5</v>
      </c>
      <c r="G89" s="1" t="str">
        <f t="shared" si="2"/>
        <v>Trung bình</v>
      </c>
    </row>
    <row r="90" spans="1:7" ht="15">
      <c r="A90" s="18">
        <v>83</v>
      </c>
      <c r="B90" s="33" t="s">
        <v>28</v>
      </c>
      <c r="C90" s="34" t="s">
        <v>112</v>
      </c>
      <c r="D90" s="35" t="s">
        <v>358</v>
      </c>
      <c r="E90" s="35" t="s">
        <v>14</v>
      </c>
      <c r="F90" s="36">
        <v>10</v>
      </c>
      <c r="G90" s="1" t="str">
        <f t="shared" si="2"/>
        <v>Giỏi</v>
      </c>
    </row>
    <row r="91" spans="1:7" ht="15">
      <c r="A91" s="18">
        <v>84</v>
      </c>
      <c r="B91" s="33" t="s">
        <v>58</v>
      </c>
      <c r="C91" s="34" t="s">
        <v>38</v>
      </c>
      <c r="D91" s="35" t="s">
        <v>311</v>
      </c>
      <c r="E91" s="35" t="s">
        <v>312</v>
      </c>
      <c r="F91" s="36">
        <v>7</v>
      </c>
      <c r="G91" s="1" t="str">
        <f t="shared" si="2"/>
        <v>Khá</v>
      </c>
    </row>
    <row r="92" spans="1:7" ht="15">
      <c r="A92" s="18">
        <v>85</v>
      </c>
      <c r="B92" s="33" t="s">
        <v>359</v>
      </c>
      <c r="C92" s="34" t="s">
        <v>38</v>
      </c>
      <c r="D92" s="35" t="s">
        <v>360</v>
      </c>
      <c r="E92" s="35" t="s">
        <v>14</v>
      </c>
      <c r="F92" s="36">
        <v>7.5</v>
      </c>
      <c r="G92" s="1" t="str">
        <f t="shared" si="2"/>
        <v>Khá</v>
      </c>
    </row>
    <row r="93" spans="1:7" ht="15">
      <c r="A93" s="18">
        <v>86</v>
      </c>
      <c r="B93" s="33" t="s">
        <v>125</v>
      </c>
      <c r="C93" s="34" t="s">
        <v>313</v>
      </c>
      <c r="D93" s="35" t="s">
        <v>314</v>
      </c>
      <c r="E93" s="35" t="s">
        <v>103</v>
      </c>
      <c r="F93" s="36">
        <v>7</v>
      </c>
      <c r="G93" s="1" t="str">
        <f t="shared" si="2"/>
        <v>Khá</v>
      </c>
    </row>
    <row r="94" spans="1:7" ht="15">
      <c r="A94" s="18">
        <v>87</v>
      </c>
      <c r="B94" s="33" t="s">
        <v>71</v>
      </c>
      <c r="C94" s="34" t="s">
        <v>313</v>
      </c>
      <c r="D94" s="35" t="s">
        <v>361</v>
      </c>
      <c r="E94" s="35" t="s">
        <v>22</v>
      </c>
      <c r="F94" s="36">
        <v>7</v>
      </c>
      <c r="G94" s="1" t="str">
        <f t="shared" si="2"/>
        <v>Khá</v>
      </c>
    </row>
    <row r="95" spans="1:7" ht="15">
      <c r="A95" s="18">
        <v>88</v>
      </c>
      <c r="B95" s="33" t="s">
        <v>418</v>
      </c>
      <c r="C95" s="34" t="s">
        <v>313</v>
      </c>
      <c r="D95" s="35" t="s">
        <v>186</v>
      </c>
      <c r="E95" s="35" t="s">
        <v>172</v>
      </c>
      <c r="F95" s="36">
        <v>9</v>
      </c>
      <c r="G95" s="1" t="str">
        <f t="shared" si="2"/>
        <v>Giỏi</v>
      </c>
    </row>
    <row r="96" spans="1:7" ht="15">
      <c r="A96" s="18">
        <v>89</v>
      </c>
      <c r="B96" s="33" t="s">
        <v>255</v>
      </c>
      <c r="C96" s="34" t="s">
        <v>68</v>
      </c>
      <c r="D96" s="35" t="s">
        <v>256</v>
      </c>
      <c r="E96" s="35" t="s">
        <v>14</v>
      </c>
      <c r="F96" s="36">
        <v>6.5</v>
      </c>
      <c r="G96" s="1" t="str">
        <f t="shared" si="2"/>
        <v>Trung bình</v>
      </c>
    </row>
    <row r="97" spans="1:7" ht="15">
      <c r="A97" s="18">
        <v>90</v>
      </c>
      <c r="B97" s="33" t="s">
        <v>362</v>
      </c>
      <c r="C97" s="34" t="s">
        <v>115</v>
      </c>
      <c r="D97" s="35" t="s">
        <v>363</v>
      </c>
      <c r="E97" s="35" t="s">
        <v>14</v>
      </c>
      <c r="F97" s="36">
        <v>9</v>
      </c>
      <c r="G97" s="1" t="str">
        <f t="shared" si="2"/>
        <v>Giỏi</v>
      </c>
    </row>
    <row r="98" spans="1:7" ht="15">
      <c r="A98" s="18">
        <v>91</v>
      </c>
      <c r="B98" s="33" t="s">
        <v>281</v>
      </c>
      <c r="C98" s="34" t="s">
        <v>151</v>
      </c>
      <c r="D98" s="35" t="s">
        <v>315</v>
      </c>
      <c r="E98" s="35" t="s">
        <v>14</v>
      </c>
      <c r="F98" s="36">
        <v>8</v>
      </c>
      <c r="G98" s="1" t="str">
        <f t="shared" si="2"/>
        <v>Giỏi</v>
      </c>
    </row>
    <row r="99" spans="1:7" ht="15">
      <c r="A99" s="18">
        <v>92</v>
      </c>
      <c r="B99" s="33" t="s">
        <v>480</v>
      </c>
      <c r="C99" s="34" t="s">
        <v>481</v>
      </c>
      <c r="D99" s="35" t="s">
        <v>482</v>
      </c>
      <c r="E99" s="35" t="s">
        <v>54</v>
      </c>
      <c r="F99" s="36">
        <v>8.5</v>
      </c>
      <c r="G99" s="1" t="str">
        <f t="shared" si="2"/>
        <v>Giỏi</v>
      </c>
    </row>
    <row r="100" spans="1:7" ht="15">
      <c r="A100" s="18">
        <v>93</v>
      </c>
      <c r="B100" s="33" t="s">
        <v>58</v>
      </c>
      <c r="C100" s="34" t="s">
        <v>419</v>
      </c>
      <c r="D100" s="35" t="s">
        <v>420</v>
      </c>
      <c r="E100" s="35" t="s">
        <v>94</v>
      </c>
      <c r="F100" s="36">
        <v>7</v>
      </c>
      <c r="G100" s="1" t="str">
        <f t="shared" si="2"/>
        <v>Khá</v>
      </c>
    </row>
    <row r="101" spans="1:7" ht="15">
      <c r="A101" s="18">
        <v>94</v>
      </c>
      <c r="B101" s="33" t="s">
        <v>316</v>
      </c>
      <c r="C101" s="34" t="s">
        <v>317</v>
      </c>
      <c r="D101" s="35" t="s">
        <v>318</v>
      </c>
      <c r="E101" s="35" t="s">
        <v>51</v>
      </c>
      <c r="F101" s="36">
        <v>8</v>
      </c>
      <c r="G101" s="1" t="str">
        <f t="shared" si="2"/>
        <v>Giỏi</v>
      </c>
    </row>
    <row r="102" spans="1:7" ht="15">
      <c r="A102" s="18">
        <v>95</v>
      </c>
      <c r="B102" s="33" t="s">
        <v>319</v>
      </c>
      <c r="C102" s="34" t="s">
        <v>118</v>
      </c>
      <c r="D102" s="35" t="s">
        <v>320</v>
      </c>
      <c r="E102" s="35" t="s">
        <v>14</v>
      </c>
      <c r="F102" s="36">
        <v>7.5</v>
      </c>
      <c r="G102" s="1" t="str">
        <f t="shared" si="2"/>
        <v>Khá</v>
      </c>
    </row>
    <row r="103" spans="1:7" ht="15">
      <c r="A103" s="18">
        <v>96</v>
      </c>
      <c r="B103" s="33" t="s">
        <v>257</v>
      </c>
      <c r="C103" s="34" t="s">
        <v>41</v>
      </c>
      <c r="D103" s="35" t="s">
        <v>258</v>
      </c>
      <c r="E103" s="35" t="s">
        <v>14</v>
      </c>
      <c r="F103" s="38">
        <v>5</v>
      </c>
      <c r="G103" s="1" t="str">
        <f t="shared" si="2"/>
        <v>Trung bình</v>
      </c>
    </row>
    <row r="104" spans="1:7" ht="15">
      <c r="A104" s="18">
        <v>97</v>
      </c>
      <c r="B104" s="33" t="s">
        <v>58</v>
      </c>
      <c r="C104" s="34" t="s">
        <v>41</v>
      </c>
      <c r="D104" s="35" t="s">
        <v>321</v>
      </c>
      <c r="E104" s="35" t="s">
        <v>312</v>
      </c>
      <c r="F104" s="36">
        <v>8.5</v>
      </c>
      <c r="G104" s="1" t="str">
        <f t="shared" si="2"/>
        <v>Giỏi</v>
      </c>
    </row>
    <row r="105" spans="1:7" ht="15">
      <c r="A105" s="18">
        <v>98</v>
      </c>
      <c r="B105" s="33" t="s">
        <v>322</v>
      </c>
      <c r="C105" s="34" t="s">
        <v>41</v>
      </c>
      <c r="D105" s="35" t="s">
        <v>323</v>
      </c>
      <c r="E105" s="35" t="s">
        <v>54</v>
      </c>
      <c r="F105" s="36">
        <v>9</v>
      </c>
      <c r="G105" s="1" t="str">
        <f t="shared" si="2"/>
        <v>Giỏi</v>
      </c>
    </row>
    <row r="106" spans="1:7" ht="15">
      <c r="A106" s="18">
        <v>99</v>
      </c>
      <c r="B106" s="33" t="s">
        <v>364</v>
      </c>
      <c r="C106" s="34" t="s">
        <v>41</v>
      </c>
      <c r="D106" s="35" t="s">
        <v>365</v>
      </c>
      <c r="E106" s="35" t="s">
        <v>54</v>
      </c>
      <c r="F106" s="36">
        <v>8.5</v>
      </c>
      <c r="G106" s="1" t="str">
        <f t="shared" si="2"/>
        <v>Giỏi</v>
      </c>
    </row>
    <row r="107" spans="1:7" ht="15">
      <c r="A107" s="18">
        <v>100</v>
      </c>
      <c r="B107" s="33" t="s">
        <v>100</v>
      </c>
      <c r="C107" s="34" t="s">
        <v>41</v>
      </c>
      <c r="D107" s="35" t="s">
        <v>199</v>
      </c>
      <c r="E107" s="35" t="s">
        <v>14</v>
      </c>
      <c r="F107" s="36">
        <v>9</v>
      </c>
      <c r="G107" s="1" t="str">
        <f t="shared" si="2"/>
        <v>Giỏi</v>
      </c>
    </row>
    <row r="108" spans="1:7" ht="15">
      <c r="A108" s="18">
        <v>101</v>
      </c>
      <c r="B108" s="33" t="s">
        <v>142</v>
      </c>
      <c r="C108" s="34" t="s">
        <v>69</v>
      </c>
      <c r="D108" s="35" t="s">
        <v>366</v>
      </c>
      <c r="E108" s="35" t="s">
        <v>14</v>
      </c>
      <c r="F108" s="36">
        <v>8</v>
      </c>
      <c r="G108" s="1" t="str">
        <f t="shared" si="2"/>
        <v>Giỏi</v>
      </c>
    </row>
    <row r="109" spans="1:7" ht="15">
      <c r="A109" s="18">
        <v>102</v>
      </c>
      <c r="B109" s="33" t="s">
        <v>367</v>
      </c>
      <c r="C109" s="34" t="s">
        <v>69</v>
      </c>
      <c r="D109" s="35" t="s">
        <v>368</v>
      </c>
      <c r="E109" s="35" t="s">
        <v>14</v>
      </c>
      <c r="F109" s="36">
        <v>9</v>
      </c>
      <c r="G109" s="1" t="str">
        <f t="shared" si="2"/>
        <v>Giỏi</v>
      </c>
    </row>
    <row r="110" spans="1:7" ht="15">
      <c r="A110" s="18">
        <v>103</v>
      </c>
      <c r="B110" s="33" t="s">
        <v>193</v>
      </c>
      <c r="C110" s="34" t="s">
        <v>369</v>
      </c>
      <c r="D110" s="35" t="s">
        <v>370</v>
      </c>
      <c r="E110" s="35" t="s">
        <v>14</v>
      </c>
      <c r="F110" s="36">
        <v>10</v>
      </c>
      <c r="G110" s="1" t="str">
        <f t="shared" si="2"/>
        <v>Giỏi</v>
      </c>
    </row>
    <row r="111" spans="1:7" ht="15">
      <c r="A111" s="18">
        <v>104</v>
      </c>
      <c r="B111" s="33" t="s">
        <v>71</v>
      </c>
      <c r="C111" s="34" t="s">
        <v>211</v>
      </c>
      <c r="D111" s="35" t="s">
        <v>139</v>
      </c>
      <c r="E111" s="35" t="s">
        <v>51</v>
      </c>
      <c r="F111" s="36">
        <v>7</v>
      </c>
      <c r="G111" s="1" t="str">
        <f t="shared" si="2"/>
        <v>Khá</v>
      </c>
    </row>
    <row r="112" spans="1:7" ht="15">
      <c r="A112" s="18">
        <v>105</v>
      </c>
      <c r="B112" s="33" t="s">
        <v>259</v>
      </c>
      <c r="C112" s="34" t="s">
        <v>260</v>
      </c>
      <c r="D112" s="35" t="s">
        <v>261</v>
      </c>
      <c r="E112" s="35" t="s">
        <v>14</v>
      </c>
      <c r="F112" s="36">
        <v>10</v>
      </c>
      <c r="G112" s="1" t="str">
        <f aca="true" t="shared" si="3" ref="G112:G143">IF(F112&lt;5,"Không đạt",IF(F112&gt;=8,"Giỏi",IF(F112&gt;=7,"Khá","Trung bình")))</f>
        <v>Giỏi</v>
      </c>
    </row>
    <row r="113" spans="1:7" ht="15">
      <c r="A113" s="18">
        <v>106</v>
      </c>
      <c r="B113" s="33" t="s">
        <v>371</v>
      </c>
      <c r="C113" s="34" t="s">
        <v>260</v>
      </c>
      <c r="D113" s="35" t="s">
        <v>372</v>
      </c>
      <c r="E113" s="35" t="s">
        <v>18</v>
      </c>
      <c r="F113" s="36">
        <v>10</v>
      </c>
      <c r="G113" s="1" t="str">
        <f t="shared" si="3"/>
        <v>Giỏi</v>
      </c>
    </row>
    <row r="114" spans="1:7" ht="15">
      <c r="A114" s="18">
        <v>107</v>
      </c>
      <c r="B114" s="33" t="s">
        <v>165</v>
      </c>
      <c r="C114" s="34" t="s">
        <v>260</v>
      </c>
      <c r="D114" s="35" t="s">
        <v>308</v>
      </c>
      <c r="E114" s="35" t="s">
        <v>51</v>
      </c>
      <c r="F114" s="36">
        <v>7</v>
      </c>
      <c r="G114" s="1" t="str">
        <f t="shared" si="3"/>
        <v>Khá</v>
      </c>
    </row>
    <row r="115" spans="1:7" ht="15">
      <c r="A115" s="18">
        <v>108</v>
      </c>
      <c r="B115" s="33" t="s">
        <v>324</v>
      </c>
      <c r="C115" s="34" t="s">
        <v>325</v>
      </c>
      <c r="D115" s="35" t="s">
        <v>326</v>
      </c>
      <c r="E115" s="35" t="s">
        <v>40</v>
      </c>
      <c r="F115" s="36">
        <v>9</v>
      </c>
      <c r="G115" s="1" t="str">
        <f t="shared" si="3"/>
        <v>Giỏi</v>
      </c>
    </row>
    <row r="116" spans="1:7" ht="15">
      <c r="A116" s="18">
        <v>109</v>
      </c>
      <c r="B116" s="33" t="s">
        <v>167</v>
      </c>
      <c r="C116" s="34" t="s">
        <v>70</v>
      </c>
      <c r="D116" s="35" t="s">
        <v>421</v>
      </c>
      <c r="E116" s="35" t="s">
        <v>242</v>
      </c>
      <c r="F116" s="36">
        <v>7</v>
      </c>
      <c r="G116" s="1" t="str">
        <f t="shared" si="3"/>
        <v>Khá</v>
      </c>
    </row>
    <row r="117" spans="1:7" ht="15">
      <c r="A117" s="18">
        <v>110</v>
      </c>
      <c r="B117" s="33" t="s">
        <v>83</v>
      </c>
      <c r="C117" s="34" t="s">
        <v>262</v>
      </c>
      <c r="D117" s="35" t="s">
        <v>263</v>
      </c>
      <c r="E117" s="35" t="s">
        <v>14</v>
      </c>
      <c r="F117" s="36">
        <v>9</v>
      </c>
      <c r="G117" s="1" t="str">
        <f t="shared" si="3"/>
        <v>Giỏi</v>
      </c>
    </row>
    <row r="118" spans="1:7" ht="15">
      <c r="A118" s="18">
        <v>111</v>
      </c>
      <c r="B118" s="33" t="s">
        <v>422</v>
      </c>
      <c r="C118" s="34" t="s">
        <v>262</v>
      </c>
      <c r="D118" s="35" t="s">
        <v>423</v>
      </c>
      <c r="E118" s="35" t="s">
        <v>14</v>
      </c>
      <c r="F118" s="36">
        <v>6</v>
      </c>
      <c r="G118" s="1" t="str">
        <f t="shared" si="3"/>
        <v>Trung bình</v>
      </c>
    </row>
    <row r="119" spans="1:7" ht="15">
      <c r="A119" s="18">
        <v>112</v>
      </c>
      <c r="B119" s="33" t="s">
        <v>373</v>
      </c>
      <c r="C119" s="34" t="s">
        <v>374</v>
      </c>
      <c r="D119" s="35" t="s">
        <v>375</v>
      </c>
      <c r="E119" s="35" t="s">
        <v>14</v>
      </c>
      <c r="F119" s="36">
        <v>4</v>
      </c>
      <c r="G119" s="1" t="str">
        <f t="shared" si="3"/>
        <v>Không đạt</v>
      </c>
    </row>
    <row r="120" spans="1:7" ht="15">
      <c r="A120" s="18">
        <v>113</v>
      </c>
      <c r="B120" s="33" t="s">
        <v>264</v>
      </c>
      <c r="C120" s="34" t="s">
        <v>265</v>
      </c>
      <c r="D120" s="35" t="s">
        <v>266</v>
      </c>
      <c r="E120" s="35" t="s">
        <v>40</v>
      </c>
      <c r="F120" s="36">
        <v>10</v>
      </c>
      <c r="G120" s="1" t="str">
        <f t="shared" si="3"/>
        <v>Giỏi</v>
      </c>
    </row>
    <row r="121" spans="1:7" ht="15">
      <c r="A121" s="18">
        <v>114</v>
      </c>
      <c r="B121" s="33" t="s">
        <v>376</v>
      </c>
      <c r="C121" s="34" t="s">
        <v>377</v>
      </c>
      <c r="D121" s="35" t="s">
        <v>159</v>
      </c>
      <c r="E121" s="35" t="s">
        <v>14</v>
      </c>
      <c r="F121" s="36">
        <v>8</v>
      </c>
      <c r="G121" s="1" t="str">
        <f t="shared" si="3"/>
        <v>Giỏi</v>
      </c>
    </row>
    <row r="122" spans="1:7" ht="15">
      <c r="A122" s="18">
        <v>115</v>
      </c>
      <c r="B122" s="33" t="s">
        <v>483</v>
      </c>
      <c r="C122" s="34" t="s">
        <v>377</v>
      </c>
      <c r="D122" s="35" t="s">
        <v>215</v>
      </c>
      <c r="E122" s="35" t="s">
        <v>14</v>
      </c>
      <c r="F122" s="36">
        <v>8</v>
      </c>
      <c r="G122" s="1" t="str">
        <f t="shared" si="3"/>
        <v>Giỏi</v>
      </c>
    </row>
    <row r="123" spans="1:7" ht="15">
      <c r="A123" s="18">
        <v>116</v>
      </c>
      <c r="B123" s="33" t="s">
        <v>91</v>
      </c>
      <c r="C123" s="34" t="s">
        <v>53</v>
      </c>
      <c r="D123" s="35" t="s">
        <v>424</v>
      </c>
      <c r="E123" s="35" t="s">
        <v>40</v>
      </c>
      <c r="F123" s="36">
        <v>7.5</v>
      </c>
      <c r="G123" s="1" t="str">
        <f t="shared" si="3"/>
        <v>Khá</v>
      </c>
    </row>
    <row r="124" spans="1:7" ht="15">
      <c r="A124" s="18">
        <v>117</v>
      </c>
      <c r="B124" s="33" t="s">
        <v>425</v>
      </c>
      <c r="C124" s="34" t="s">
        <v>426</v>
      </c>
      <c r="D124" s="35" t="s">
        <v>427</v>
      </c>
      <c r="E124" s="35" t="s">
        <v>18</v>
      </c>
      <c r="F124" s="36">
        <v>7</v>
      </c>
      <c r="G124" s="1" t="str">
        <f t="shared" si="3"/>
        <v>Khá</v>
      </c>
    </row>
    <row r="125" spans="1:7" ht="15">
      <c r="A125" s="18">
        <v>118</v>
      </c>
      <c r="B125" s="33" t="s">
        <v>428</v>
      </c>
      <c r="C125" s="34" t="s">
        <v>157</v>
      </c>
      <c r="D125" s="35" t="s">
        <v>429</v>
      </c>
      <c r="E125" s="35" t="s">
        <v>430</v>
      </c>
      <c r="F125" s="36">
        <v>7</v>
      </c>
      <c r="G125" s="1" t="str">
        <f t="shared" si="3"/>
        <v>Khá</v>
      </c>
    </row>
    <row r="126" spans="1:7" ht="15">
      <c r="A126" s="18">
        <v>119</v>
      </c>
      <c r="B126" s="33" t="s">
        <v>431</v>
      </c>
      <c r="C126" s="34" t="s">
        <v>157</v>
      </c>
      <c r="D126" s="35" t="s">
        <v>432</v>
      </c>
      <c r="E126" s="35" t="s">
        <v>14</v>
      </c>
      <c r="F126" s="36">
        <v>8</v>
      </c>
      <c r="G126" s="1" t="str">
        <f t="shared" si="3"/>
        <v>Giỏi</v>
      </c>
    </row>
    <row r="127" spans="1:7" ht="15">
      <c r="A127" s="18">
        <v>120</v>
      </c>
      <c r="B127" s="33" t="s">
        <v>327</v>
      </c>
      <c r="C127" s="34" t="s">
        <v>82</v>
      </c>
      <c r="D127" s="35" t="s">
        <v>328</v>
      </c>
      <c r="E127" s="35" t="s">
        <v>14</v>
      </c>
      <c r="F127" s="36">
        <v>9</v>
      </c>
      <c r="G127" s="1" t="str">
        <f t="shared" si="3"/>
        <v>Giỏi</v>
      </c>
    </row>
    <row r="128" spans="1:7" ht="15">
      <c r="A128" s="18">
        <v>121</v>
      </c>
      <c r="B128" s="33" t="s">
        <v>378</v>
      </c>
      <c r="C128" s="34" t="s">
        <v>82</v>
      </c>
      <c r="D128" s="35" t="s">
        <v>379</v>
      </c>
      <c r="E128" s="35" t="s">
        <v>172</v>
      </c>
      <c r="F128" s="36">
        <v>8</v>
      </c>
      <c r="G128" s="1" t="str">
        <f t="shared" si="3"/>
        <v>Giỏi</v>
      </c>
    </row>
    <row r="129" spans="1:7" ht="15">
      <c r="A129" s="18">
        <v>122</v>
      </c>
      <c r="B129" s="33" t="s">
        <v>380</v>
      </c>
      <c r="C129" s="34" t="s">
        <v>127</v>
      </c>
      <c r="D129" s="35" t="s">
        <v>381</v>
      </c>
      <c r="E129" s="35" t="s">
        <v>29</v>
      </c>
      <c r="F129" s="36">
        <v>9</v>
      </c>
      <c r="G129" s="1" t="str">
        <f t="shared" si="3"/>
        <v>Giỏi</v>
      </c>
    </row>
    <row r="130" spans="1:7" ht="15">
      <c r="A130" s="18">
        <v>123</v>
      </c>
      <c r="B130" s="33" t="s">
        <v>24</v>
      </c>
      <c r="C130" s="34" t="s">
        <v>484</v>
      </c>
      <c r="D130" s="35" t="s">
        <v>485</v>
      </c>
      <c r="E130" s="35" t="s">
        <v>172</v>
      </c>
      <c r="F130" s="36">
        <v>5</v>
      </c>
      <c r="G130" s="1" t="str">
        <f t="shared" si="3"/>
        <v>Trung bình</v>
      </c>
    </row>
    <row r="131" spans="1:7" ht="15">
      <c r="A131" s="18">
        <v>124</v>
      </c>
      <c r="B131" s="33" t="s">
        <v>267</v>
      </c>
      <c r="C131" s="34" t="s">
        <v>44</v>
      </c>
      <c r="D131" s="35" t="s">
        <v>268</v>
      </c>
      <c r="E131" s="35" t="s">
        <v>18</v>
      </c>
      <c r="F131" s="36">
        <v>10</v>
      </c>
      <c r="G131" s="1" t="str">
        <f t="shared" si="3"/>
        <v>Giỏi</v>
      </c>
    </row>
    <row r="132" spans="1:7" ht="15">
      <c r="A132" s="18">
        <v>125</v>
      </c>
      <c r="B132" s="33" t="s">
        <v>329</v>
      </c>
      <c r="C132" s="34" t="s">
        <v>44</v>
      </c>
      <c r="D132" s="35" t="s">
        <v>330</v>
      </c>
      <c r="E132" s="35" t="s">
        <v>14</v>
      </c>
      <c r="F132" s="36">
        <v>7</v>
      </c>
      <c r="G132" s="1" t="str">
        <f t="shared" si="3"/>
        <v>Khá</v>
      </c>
    </row>
    <row r="133" spans="1:7" ht="15">
      <c r="A133" s="18">
        <v>126</v>
      </c>
      <c r="B133" s="33" t="s">
        <v>269</v>
      </c>
      <c r="C133" s="34" t="s">
        <v>122</v>
      </c>
      <c r="D133" s="35" t="s">
        <v>270</v>
      </c>
      <c r="E133" s="35" t="s">
        <v>271</v>
      </c>
      <c r="F133" s="36">
        <v>9</v>
      </c>
      <c r="G133" s="1" t="str">
        <f t="shared" si="3"/>
        <v>Giỏi</v>
      </c>
    </row>
    <row r="134" spans="1:7" ht="15">
      <c r="A134" s="18">
        <v>127</v>
      </c>
      <c r="B134" s="33" t="s">
        <v>272</v>
      </c>
      <c r="C134" s="34" t="s">
        <v>273</v>
      </c>
      <c r="D134" s="35" t="s">
        <v>274</v>
      </c>
      <c r="E134" s="35" t="s">
        <v>14</v>
      </c>
      <c r="F134" s="36">
        <v>9</v>
      </c>
      <c r="G134" s="1" t="str">
        <f t="shared" si="3"/>
        <v>Giỏi</v>
      </c>
    </row>
    <row r="135" spans="1:7" ht="15">
      <c r="A135" s="18">
        <v>128</v>
      </c>
      <c r="B135" s="33" t="s">
        <v>275</v>
      </c>
      <c r="C135" s="34" t="s">
        <v>45</v>
      </c>
      <c r="D135" s="35" t="s">
        <v>276</v>
      </c>
      <c r="E135" s="35" t="s">
        <v>94</v>
      </c>
      <c r="F135" s="36">
        <v>8</v>
      </c>
      <c r="G135" s="1" t="str">
        <f t="shared" si="3"/>
        <v>Giỏi</v>
      </c>
    </row>
    <row r="136" spans="1:7" ht="15">
      <c r="A136" s="18">
        <v>129</v>
      </c>
      <c r="B136" s="33" t="s">
        <v>331</v>
      </c>
      <c r="C136" s="34" t="s">
        <v>45</v>
      </c>
      <c r="D136" s="35" t="s">
        <v>332</v>
      </c>
      <c r="E136" s="35" t="s">
        <v>333</v>
      </c>
      <c r="F136" s="36">
        <v>7</v>
      </c>
      <c r="G136" s="1" t="str">
        <f t="shared" si="3"/>
        <v>Khá</v>
      </c>
    </row>
    <row r="137" spans="1:7" ht="15">
      <c r="A137" s="18">
        <v>130</v>
      </c>
      <c r="B137" s="33" t="s">
        <v>382</v>
      </c>
      <c r="C137" s="34" t="s">
        <v>45</v>
      </c>
      <c r="D137" s="35" t="s">
        <v>383</v>
      </c>
      <c r="E137" s="35" t="s">
        <v>46</v>
      </c>
      <c r="F137" s="36">
        <v>7</v>
      </c>
      <c r="G137" s="1" t="str">
        <f t="shared" si="3"/>
        <v>Khá</v>
      </c>
    </row>
    <row r="138" spans="1:7" ht="15">
      <c r="A138" s="18">
        <v>131</v>
      </c>
      <c r="B138" s="33" t="s">
        <v>384</v>
      </c>
      <c r="C138" s="34" t="s">
        <v>45</v>
      </c>
      <c r="D138" s="35" t="s">
        <v>385</v>
      </c>
      <c r="E138" s="35" t="s">
        <v>14</v>
      </c>
      <c r="F138" s="36">
        <v>10</v>
      </c>
      <c r="G138" s="1" t="str">
        <f t="shared" si="3"/>
        <v>Giỏi</v>
      </c>
    </row>
    <row r="139" spans="1:7" ht="15">
      <c r="A139" s="18">
        <v>132</v>
      </c>
      <c r="B139" s="33" t="s">
        <v>212</v>
      </c>
      <c r="C139" s="34" t="s">
        <v>45</v>
      </c>
      <c r="D139" s="35" t="s">
        <v>433</v>
      </c>
      <c r="E139" s="35" t="s">
        <v>242</v>
      </c>
      <c r="F139" s="36">
        <v>5.5</v>
      </c>
      <c r="G139" s="1" t="str">
        <f t="shared" si="3"/>
        <v>Trung bình</v>
      </c>
    </row>
    <row r="140" spans="1:7" ht="15">
      <c r="A140" s="18">
        <v>133</v>
      </c>
      <c r="B140" s="33" t="s">
        <v>434</v>
      </c>
      <c r="C140" s="34" t="s">
        <v>45</v>
      </c>
      <c r="D140" s="35" t="s">
        <v>154</v>
      </c>
      <c r="E140" s="35" t="s">
        <v>54</v>
      </c>
      <c r="F140" s="36">
        <v>9</v>
      </c>
      <c r="G140" s="1" t="str">
        <f t="shared" si="3"/>
        <v>Giỏi</v>
      </c>
    </row>
    <row r="141" spans="1:7" ht="15">
      <c r="A141" s="18">
        <v>134</v>
      </c>
      <c r="B141" s="33" t="s">
        <v>334</v>
      </c>
      <c r="C141" s="34" t="s">
        <v>72</v>
      </c>
      <c r="D141" s="35" t="s">
        <v>335</v>
      </c>
      <c r="E141" s="35" t="s">
        <v>29</v>
      </c>
      <c r="F141" s="36">
        <v>7</v>
      </c>
      <c r="G141" s="1" t="str">
        <f t="shared" si="3"/>
        <v>Khá</v>
      </c>
    </row>
    <row r="142" spans="1:7" ht="15">
      <c r="A142" s="18">
        <v>135</v>
      </c>
      <c r="B142" s="33" t="s">
        <v>386</v>
      </c>
      <c r="C142" s="34" t="s">
        <v>48</v>
      </c>
      <c r="D142" s="35" t="s">
        <v>387</v>
      </c>
      <c r="E142" s="35" t="s">
        <v>14</v>
      </c>
      <c r="F142" s="36">
        <v>8.5</v>
      </c>
      <c r="G142" s="1" t="str">
        <f t="shared" si="3"/>
        <v>Giỏi</v>
      </c>
    </row>
    <row r="143" spans="1:7" ht="15">
      <c r="A143" s="18">
        <v>136</v>
      </c>
      <c r="B143" s="33" t="s">
        <v>486</v>
      </c>
      <c r="C143" s="34" t="s">
        <v>48</v>
      </c>
      <c r="D143" s="35" t="s">
        <v>487</v>
      </c>
      <c r="E143" s="35" t="s">
        <v>172</v>
      </c>
      <c r="F143" s="36">
        <v>5</v>
      </c>
      <c r="G143" s="1" t="str">
        <f t="shared" si="3"/>
        <v>Trung bình</v>
      </c>
    </row>
    <row r="144" spans="1:7" ht="15">
      <c r="A144" s="18">
        <v>137</v>
      </c>
      <c r="B144" s="33" t="s">
        <v>147</v>
      </c>
      <c r="C144" s="34" t="s">
        <v>50</v>
      </c>
      <c r="D144" s="35" t="s">
        <v>277</v>
      </c>
      <c r="E144" s="35" t="s">
        <v>89</v>
      </c>
      <c r="F144" s="36">
        <v>8</v>
      </c>
      <c r="G144" s="1" t="str">
        <f>IF(F144&lt;5,"Không đạt",IF(F144&gt;=8,"Giỏi",IF(F144&gt;=7,"Khá","Trung bình")))</f>
        <v>Giỏi</v>
      </c>
    </row>
    <row r="145" spans="1:7" ht="15">
      <c r="A145" s="18">
        <v>138</v>
      </c>
      <c r="B145" s="33" t="s">
        <v>278</v>
      </c>
      <c r="C145" s="34" t="s">
        <v>50</v>
      </c>
      <c r="D145" s="35" t="s">
        <v>227</v>
      </c>
      <c r="E145" s="35" t="s">
        <v>51</v>
      </c>
      <c r="F145" s="36">
        <v>8</v>
      </c>
      <c r="G145" s="1" t="str">
        <f>IF(F145&lt;5,"Không đạt",IF(F145&gt;=8,"Giỏi",IF(F145&gt;=7,"Khá","Trung bình")))</f>
        <v>Giỏi</v>
      </c>
    </row>
    <row r="146" spans="1:7" ht="15">
      <c r="A146" s="18">
        <v>139</v>
      </c>
      <c r="B146" s="33" t="s">
        <v>174</v>
      </c>
      <c r="C146" s="34" t="s">
        <v>50</v>
      </c>
      <c r="D146" s="35" t="s">
        <v>279</v>
      </c>
      <c r="E146" s="35" t="s">
        <v>49</v>
      </c>
      <c r="F146" s="37" t="s">
        <v>223</v>
      </c>
      <c r="G146" s="1" t="s">
        <v>13</v>
      </c>
    </row>
    <row r="147" spans="1:7" ht="15">
      <c r="A147" s="18">
        <v>140</v>
      </c>
      <c r="B147" s="33" t="s">
        <v>109</v>
      </c>
      <c r="C147" s="34" t="s">
        <v>181</v>
      </c>
      <c r="D147" s="35" t="s">
        <v>182</v>
      </c>
      <c r="E147" s="35" t="s">
        <v>172</v>
      </c>
      <c r="F147" s="36">
        <v>6</v>
      </c>
      <c r="G147" s="1" t="str">
        <f aca="true" t="shared" si="4" ref="G147:G157">IF(F147&lt;5,"Không đạt",IF(F147&gt;=8,"Giỏi",IF(F147&gt;=7,"Khá","Trung bình")))</f>
        <v>Trung bình</v>
      </c>
    </row>
    <row r="148" spans="1:7" ht="15">
      <c r="A148" s="18">
        <v>141</v>
      </c>
      <c r="B148" s="33" t="s">
        <v>488</v>
      </c>
      <c r="C148" s="34" t="s">
        <v>123</v>
      </c>
      <c r="D148" s="35" t="s">
        <v>201</v>
      </c>
      <c r="E148" s="35" t="s">
        <v>136</v>
      </c>
      <c r="F148" s="36">
        <v>9</v>
      </c>
      <c r="G148" s="1" t="str">
        <f t="shared" si="4"/>
        <v>Giỏi</v>
      </c>
    </row>
    <row r="149" spans="1:7" ht="15">
      <c r="A149" s="18">
        <v>142</v>
      </c>
      <c r="B149" s="33" t="s">
        <v>238</v>
      </c>
      <c r="C149" s="34" t="s">
        <v>158</v>
      </c>
      <c r="D149" s="35" t="s">
        <v>280</v>
      </c>
      <c r="E149" s="35" t="s">
        <v>18</v>
      </c>
      <c r="F149" s="36">
        <v>8</v>
      </c>
      <c r="G149" s="1" t="str">
        <f t="shared" si="4"/>
        <v>Giỏi</v>
      </c>
    </row>
    <row r="150" spans="1:7" ht="15">
      <c r="A150" s="18">
        <v>143</v>
      </c>
      <c r="B150" s="33" t="s">
        <v>24</v>
      </c>
      <c r="C150" s="34" t="s">
        <v>132</v>
      </c>
      <c r="D150" s="35" t="s">
        <v>153</v>
      </c>
      <c r="E150" s="35" t="s">
        <v>172</v>
      </c>
      <c r="F150" s="36">
        <v>7.5</v>
      </c>
      <c r="G150" s="1" t="str">
        <f t="shared" si="4"/>
        <v>Khá</v>
      </c>
    </row>
    <row r="151" spans="1:7" ht="15">
      <c r="A151" s="18">
        <v>144</v>
      </c>
      <c r="B151" s="33" t="s">
        <v>28</v>
      </c>
      <c r="C151" s="34" t="s">
        <v>132</v>
      </c>
      <c r="D151" s="35" t="s">
        <v>388</v>
      </c>
      <c r="E151" s="35" t="s">
        <v>14</v>
      </c>
      <c r="F151" s="36">
        <v>7</v>
      </c>
      <c r="G151" s="1" t="str">
        <f t="shared" si="4"/>
        <v>Khá</v>
      </c>
    </row>
    <row r="152" spans="1:7" ht="15">
      <c r="A152" s="18">
        <v>145</v>
      </c>
      <c r="B152" s="33" t="s">
        <v>291</v>
      </c>
      <c r="C152" s="34" t="s">
        <v>132</v>
      </c>
      <c r="D152" s="35" t="s">
        <v>435</v>
      </c>
      <c r="E152" s="35" t="s">
        <v>436</v>
      </c>
      <c r="F152" s="36">
        <v>9</v>
      </c>
      <c r="G152" s="1" t="str">
        <f t="shared" si="4"/>
        <v>Giỏi</v>
      </c>
    </row>
    <row r="153" spans="1:7" ht="15">
      <c r="A153" s="18">
        <v>146</v>
      </c>
      <c r="B153" s="33" t="s">
        <v>281</v>
      </c>
      <c r="C153" s="34" t="s">
        <v>282</v>
      </c>
      <c r="D153" s="35" t="s">
        <v>184</v>
      </c>
      <c r="E153" s="35" t="s">
        <v>14</v>
      </c>
      <c r="F153" s="36">
        <v>6</v>
      </c>
      <c r="G153" s="1" t="str">
        <f t="shared" si="4"/>
        <v>Trung bình</v>
      </c>
    </row>
    <row r="154" spans="1:7" ht="15">
      <c r="A154" s="18">
        <v>147</v>
      </c>
      <c r="B154" s="33" t="s">
        <v>176</v>
      </c>
      <c r="C154" s="34" t="s">
        <v>160</v>
      </c>
      <c r="D154" s="35" t="s">
        <v>437</v>
      </c>
      <c r="E154" s="35" t="s">
        <v>56</v>
      </c>
      <c r="F154" s="36">
        <v>5.5</v>
      </c>
      <c r="G154" s="1" t="str">
        <f t="shared" si="4"/>
        <v>Trung bình</v>
      </c>
    </row>
    <row r="155" spans="1:7" ht="15">
      <c r="A155" s="18">
        <v>148</v>
      </c>
      <c r="B155" s="33" t="s">
        <v>438</v>
      </c>
      <c r="C155" s="34" t="s">
        <v>161</v>
      </c>
      <c r="D155" s="35" t="s">
        <v>88</v>
      </c>
      <c r="E155" s="35" t="s">
        <v>242</v>
      </c>
      <c r="F155" s="36">
        <v>9.5</v>
      </c>
      <c r="G155" s="1" t="str">
        <f t="shared" si="4"/>
        <v>Giỏi</v>
      </c>
    </row>
    <row r="156" spans="1:7" ht="15">
      <c r="A156" s="18">
        <v>149</v>
      </c>
      <c r="B156" s="33" t="s">
        <v>24</v>
      </c>
      <c r="C156" s="34" t="s">
        <v>389</v>
      </c>
      <c r="D156" s="35" t="s">
        <v>390</v>
      </c>
      <c r="E156" s="35" t="s">
        <v>130</v>
      </c>
      <c r="F156" s="36">
        <v>8</v>
      </c>
      <c r="G156" s="1" t="str">
        <f t="shared" si="4"/>
        <v>Giỏi</v>
      </c>
    </row>
    <row r="157" spans="1:7" ht="15">
      <c r="A157" s="18">
        <v>150</v>
      </c>
      <c r="B157" s="33" t="s">
        <v>336</v>
      </c>
      <c r="C157" s="34" t="s">
        <v>337</v>
      </c>
      <c r="D157" s="35" t="s">
        <v>338</v>
      </c>
      <c r="E157" s="35" t="s">
        <v>14</v>
      </c>
      <c r="F157" s="36">
        <v>8.5</v>
      </c>
      <c r="G157" s="1" t="str">
        <f t="shared" si="4"/>
        <v>Giỏi</v>
      </c>
    </row>
    <row r="158" ht="7.5" customHeight="1"/>
    <row r="159" spans="1:7" ht="15.75" customHeight="1">
      <c r="A159" s="29" t="str">
        <f>"Tổng số thí sinh dự thi: "&amp;COUNT(A8:A157)</f>
        <v>Tổng số thí sinh dự thi: 150</v>
      </c>
      <c r="B159" s="23"/>
      <c r="C159" s="23"/>
      <c r="D159" s="23"/>
      <c r="E159" s="52" t="s">
        <v>11</v>
      </c>
      <c r="F159" s="52"/>
      <c r="G159" s="52"/>
    </row>
    <row r="160" spans="1:7" ht="15.75" customHeight="1">
      <c r="A160" s="22"/>
      <c r="B160" s="23" t="s">
        <v>12</v>
      </c>
      <c r="C160" s="24">
        <f>COUNT(A8:A157)-C161</f>
        <v>143</v>
      </c>
      <c r="D160" s="25"/>
      <c r="E160" s="26"/>
      <c r="F160" s="21"/>
      <c r="G160" s="27"/>
    </row>
    <row r="161" spans="1:7" ht="15.75" customHeight="1">
      <c r="A161" s="22"/>
      <c r="B161" s="28" t="s">
        <v>13</v>
      </c>
      <c r="C161" s="24">
        <f>COUNTIF(G8:G157,"không đạt")</f>
        <v>7</v>
      </c>
      <c r="D161" s="25"/>
      <c r="E161" s="26"/>
      <c r="F161" s="21"/>
      <c r="G161" s="27"/>
    </row>
    <row r="162" ht="15.75" customHeight="1"/>
    <row r="163" ht="15.75" customHeight="1"/>
    <row r="164" spans="5:7" ht="15.75" customHeight="1">
      <c r="E164" s="46" t="s">
        <v>225</v>
      </c>
      <c r="F164" s="46"/>
      <c r="G164" s="46"/>
    </row>
  </sheetData>
  <sheetProtection/>
  <mergeCells count="9">
    <mergeCell ref="E164:G164"/>
    <mergeCell ref="B7:C7"/>
    <mergeCell ref="A1:D1"/>
    <mergeCell ref="A2:D2"/>
    <mergeCell ref="E1:G1"/>
    <mergeCell ref="E2:G2"/>
    <mergeCell ref="E159:G159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1">
      <selection activeCell="C92" sqref="C92"/>
    </sheetView>
  </sheetViews>
  <sheetFormatPr defaultColWidth="9.140625" defaultRowHeight="12.75"/>
  <cols>
    <col min="1" max="1" width="5.7109375" style="10" customWidth="1"/>
    <col min="2" max="2" width="23.28125" style="10" customWidth="1"/>
    <col min="3" max="3" width="9.00390625" style="10" customWidth="1"/>
    <col min="4" max="4" width="12.00390625" style="10" customWidth="1"/>
    <col min="5" max="5" width="19.421875" style="10" customWidth="1"/>
    <col min="6" max="6" width="9.7109375" style="20" customWidth="1"/>
    <col min="7" max="7" width="18.421875" style="10" customWidth="1"/>
    <col min="8" max="16384" width="9.140625" style="10" customWidth="1"/>
  </cols>
  <sheetData>
    <row r="1" spans="1:10" ht="15">
      <c r="A1" s="49" t="s">
        <v>4</v>
      </c>
      <c r="B1" s="49"/>
      <c r="C1" s="49"/>
      <c r="D1" s="49"/>
      <c r="E1" s="50" t="s">
        <v>5</v>
      </c>
      <c r="F1" s="50"/>
      <c r="G1" s="50"/>
      <c r="J1" s="11"/>
    </row>
    <row r="2" spans="1:11" ht="15.75">
      <c r="A2" s="50" t="s">
        <v>3</v>
      </c>
      <c r="B2" s="50"/>
      <c r="C2" s="50"/>
      <c r="D2" s="50"/>
      <c r="E2" s="51" t="s">
        <v>6</v>
      </c>
      <c r="F2" s="51"/>
      <c r="G2" s="51"/>
      <c r="J2" s="11"/>
      <c r="K2" s="12"/>
    </row>
    <row r="3" spans="1:11" ht="15.75">
      <c r="A3" s="6"/>
      <c r="B3" s="6"/>
      <c r="C3" s="6"/>
      <c r="D3" s="6"/>
      <c r="E3" s="7"/>
      <c r="F3" s="8"/>
      <c r="G3" s="9"/>
      <c r="H3" s="9"/>
      <c r="I3" s="9"/>
      <c r="J3" s="9"/>
      <c r="K3" s="12"/>
    </row>
    <row r="4" spans="1:10" ht="27" customHeight="1">
      <c r="A4" s="53" t="s">
        <v>170</v>
      </c>
      <c r="B4" s="53"/>
      <c r="C4" s="53"/>
      <c r="D4" s="53"/>
      <c r="E4" s="53"/>
      <c r="F4" s="53"/>
      <c r="G4" s="53"/>
      <c r="H4" s="13"/>
      <c r="I4" s="13"/>
      <c r="J4" s="13"/>
    </row>
    <row r="5" spans="1:11" s="2" customFormat="1" ht="23.25" customHeight="1">
      <c r="A5" s="54" t="s">
        <v>224</v>
      </c>
      <c r="B5" s="54"/>
      <c r="C5" s="54"/>
      <c r="D5" s="54"/>
      <c r="E5" s="54"/>
      <c r="F5" s="54"/>
      <c r="G5" s="54"/>
      <c r="H5" s="14"/>
      <c r="I5" s="14"/>
      <c r="J5" s="14"/>
      <c r="K5" s="10"/>
    </row>
    <row r="6" spans="1:10" s="2" customFormat="1" ht="9.75" customHeight="1">
      <c r="A6" s="15"/>
      <c r="B6" s="16"/>
      <c r="C6" s="15"/>
      <c r="D6" s="15"/>
      <c r="E6" s="15"/>
      <c r="F6" s="17"/>
      <c r="G6" s="17"/>
      <c r="H6" s="15"/>
      <c r="I6" s="15"/>
      <c r="J6" s="10"/>
    </row>
    <row r="7" spans="1:7" s="3" customFormat="1" ht="33" customHeight="1">
      <c r="A7" s="4" t="s">
        <v>0</v>
      </c>
      <c r="B7" s="47" t="s">
        <v>8</v>
      </c>
      <c r="C7" s="48"/>
      <c r="D7" s="4" t="s">
        <v>1</v>
      </c>
      <c r="E7" s="4" t="s">
        <v>2</v>
      </c>
      <c r="F7" s="5" t="s">
        <v>9</v>
      </c>
      <c r="G7" s="5" t="s">
        <v>10</v>
      </c>
    </row>
    <row r="8" spans="1:7" ht="15" customHeight="1">
      <c r="A8" s="18">
        <v>1</v>
      </c>
      <c r="B8" s="33" t="s">
        <v>183</v>
      </c>
      <c r="C8" s="34" t="s">
        <v>543</v>
      </c>
      <c r="D8" s="35" t="s">
        <v>544</v>
      </c>
      <c r="E8" s="35" t="s">
        <v>51</v>
      </c>
      <c r="F8" s="18">
        <v>5</v>
      </c>
      <c r="G8" s="1" t="str">
        <f aca="true" t="shared" si="0" ref="G8:G48">IF(F8&lt;5,"Không đạt",IF(F8&gt;=8,"Giỏi",IF(F8&gt;=7,"Khá","Trung bình")))</f>
        <v>Trung bình</v>
      </c>
    </row>
    <row r="9" spans="1:7" ht="15" customHeight="1">
      <c r="A9" s="18">
        <v>2</v>
      </c>
      <c r="B9" s="33" t="s">
        <v>190</v>
      </c>
      <c r="C9" s="34" t="s">
        <v>86</v>
      </c>
      <c r="D9" s="35" t="s">
        <v>636</v>
      </c>
      <c r="E9" s="35" t="s">
        <v>172</v>
      </c>
      <c r="F9" s="18">
        <v>6</v>
      </c>
      <c r="G9" s="1" t="str">
        <f t="shared" si="0"/>
        <v>Trung bình</v>
      </c>
    </row>
    <row r="10" spans="1:7" ht="15" customHeight="1">
      <c r="A10" s="18">
        <v>3</v>
      </c>
      <c r="B10" s="33" t="s">
        <v>678</v>
      </c>
      <c r="C10" s="34" t="s">
        <v>86</v>
      </c>
      <c r="D10" s="35" t="s">
        <v>679</v>
      </c>
      <c r="E10" s="35" t="s">
        <v>346</v>
      </c>
      <c r="F10" s="18">
        <v>5</v>
      </c>
      <c r="G10" s="1" t="str">
        <f t="shared" si="0"/>
        <v>Trung bình</v>
      </c>
    </row>
    <row r="11" spans="1:7" ht="15" customHeight="1">
      <c r="A11" s="18">
        <v>4</v>
      </c>
      <c r="B11" s="33" t="s">
        <v>637</v>
      </c>
      <c r="C11" s="34" t="s">
        <v>638</v>
      </c>
      <c r="D11" s="35" t="s">
        <v>639</v>
      </c>
      <c r="E11" s="35" t="s">
        <v>14</v>
      </c>
      <c r="F11" s="18">
        <v>9</v>
      </c>
      <c r="G11" s="1" t="str">
        <f t="shared" si="0"/>
        <v>Giỏi</v>
      </c>
    </row>
    <row r="12" spans="1:7" ht="15" customHeight="1">
      <c r="A12" s="18">
        <v>5</v>
      </c>
      <c r="B12" s="33" t="s">
        <v>300</v>
      </c>
      <c r="C12" s="34" t="s">
        <v>15</v>
      </c>
      <c r="D12" s="35" t="s">
        <v>489</v>
      </c>
      <c r="E12" s="35" t="s">
        <v>490</v>
      </c>
      <c r="F12" s="18">
        <v>6</v>
      </c>
      <c r="G12" s="1" t="str">
        <f t="shared" si="0"/>
        <v>Trung bình</v>
      </c>
    </row>
    <row r="13" spans="1:7" ht="15" customHeight="1">
      <c r="A13" s="18">
        <v>6</v>
      </c>
      <c r="B13" s="33" t="s">
        <v>640</v>
      </c>
      <c r="C13" s="34" t="s">
        <v>15</v>
      </c>
      <c r="D13" s="35" t="s">
        <v>641</v>
      </c>
      <c r="E13" s="35" t="s">
        <v>55</v>
      </c>
      <c r="F13" s="18">
        <v>7</v>
      </c>
      <c r="G13" s="1" t="str">
        <f t="shared" si="0"/>
        <v>Khá</v>
      </c>
    </row>
    <row r="14" spans="1:7" ht="15" customHeight="1">
      <c r="A14" s="18">
        <v>7</v>
      </c>
      <c r="B14" s="33" t="s">
        <v>680</v>
      </c>
      <c r="C14" s="34" t="s">
        <v>15</v>
      </c>
      <c r="D14" s="35" t="s">
        <v>681</v>
      </c>
      <c r="E14" s="35" t="s">
        <v>94</v>
      </c>
      <c r="F14" s="18">
        <v>5</v>
      </c>
      <c r="G14" s="1" t="str">
        <f t="shared" si="0"/>
        <v>Trung bình</v>
      </c>
    </row>
    <row r="15" spans="1:7" ht="15" customHeight="1">
      <c r="A15" s="18">
        <v>8</v>
      </c>
      <c r="B15" s="33" t="s">
        <v>640</v>
      </c>
      <c r="C15" s="34" t="s">
        <v>15</v>
      </c>
      <c r="D15" s="35" t="s">
        <v>133</v>
      </c>
      <c r="E15" s="35" t="s">
        <v>14</v>
      </c>
      <c r="F15" s="18">
        <v>7</v>
      </c>
      <c r="G15" s="1" t="str">
        <f t="shared" si="0"/>
        <v>Khá</v>
      </c>
    </row>
    <row r="16" spans="1:7" ht="15" customHeight="1">
      <c r="A16" s="18">
        <v>9</v>
      </c>
      <c r="B16" s="33" t="s">
        <v>682</v>
      </c>
      <c r="C16" s="34" t="s">
        <v>15</v>
      </c>
      <c r="D16" s="35" t="s">
        <v>683</v>
      </c>
      <c r="E16" s="35" t="s">
        <v>121</v>
      </c>
      <c r="F16" s="18">
        <v>6</v>
      </c>
      <c r="G16" s="1" t="str">
        <f t="shared" si="0"/>
        <v>Trung bình</v>
      </c>
    </row>
    <row r="17" spans="1:7" ht="15" customHeight="1">
      <c r="A17" s="18">
        <v>10</v>
      </c>
      <c r="B17" s="33" t="s">
        <v>185</v>
      </c>
      <c r="C17" s="34" t="s">
        <v>684</v>
      </c>
      <c r="D17" s="35" t="s">
        <v>685</v>
      </c>
      <c r="E17" s="35" t="s">
        <v>14</v>
      </c>
      <c r="F17" s="18">
        <v>3</v>
      </c>
      <c r="G17" s="1" t="str">
        <f t="shared" si="0"/>
        <v>Không đạt</v>
      </c>
    </row>
    <row r="18" spans="1:7" ht="15" customHeight="1">
      <c r="A18" s="18">
        <v>11</v>
      </c>
      <c r="B18" s="33" t="s">
        <v>686</v>
      </c>
      <c r="C18" s="34" t="s">
        <v>684</v>
      </c>
      <c r="D18" s="35" t="s">
        <v>687</v>
      </c>
      <c r="E18" s="35" t="s">
        <v>14</v>
      </c>
      <c r="F18" s="18">
        <v>4</v>
      </c>
      <c r="G18" s="1" t="str">
        <f t="shared" si="0"/>
        <v>Không đạt</v>
      </c>
    </row>
    <row r="19" spans="1:7" ht="15" customHeight="1">
      <c r="A19" s="18">
        <v>12</v>
      </c>
      <c r="B19" s="33" t="s">
        <v>688</v>
      </c>
      <c r="C19" s="34" t="s">
        <v>689</v>
      </c>
      <c r="D19" s="45" t="s">
        <v>690</v>
      </c>
      <c r="E19" s="35" t="s">
        <v>18</v>
      </c>
      <c r="F19" s="18">
        <v>9</v>
      </c>
      <c r="G19" s="1" t="str">
        <f t="shared" si="0"/>
        <v>Giỏi</v>
      </c>
    </row>
    <row r="20" spans="1:7" ht="15" customHeight="1">
      <c r="A20" s="18">
        <v>13</v>
      </c>
      <c r="B20" s="33" t="s">
        <v>491</v>
      </c>
      <c r="C20" s="34" t="s">
        <v>57</v>
      </c>
      <c r="D20" s="35" t="s">
        <v>492</v>
      </c>
      <c r="E20" s="35" t="s">
        <v>172</v>
      </c>
      <c r="F20" s="18">
        <v>7</v>
      </c>
      <c r="G20" s="1" t="str">
        <f t="shared" si="0"/>
        <v>Khá</v>
      </c>
    </row>
    <row r="21" spans="1:7" ht="15" customHeight="1">
      <c r="A21" s="18">
        <v>14</v>
      </c>
      <c r="B21" s="33" t="s">
        <v>71</v>
      </c>
      <c r="C21" s="34" t="s">
        <v>691</v>
      </c>
      <c r="D21" s="35" t="s">
        <v>692</v>
      </c>
      <c r="E21" s="35" t="s">
        <v>89</v>
      </c>
      <c r="F21" s="18">
        <v>6</v>
      </c>
      <c r="G21" s="1" t="str">
        <f t="shared" si="0"/>
        <v>Trung bình</v>
      </c>
    </row>
    <row r="22" spans="1:7" ht="15" customHeight="1">
      <c r="A22" s="18">
        <v>15</v>
      </c>
      <c r="B22" s="33" t="s">
        <v>353</v>
      </c>
      <c r="C22" s="34" t="s">
        <v>87</v>
      </c>
      <c r="D22" s="35" t="s">
        <v>545</v>
      </c>
      <c r="E22" s="35" t="s">
        <v>14</v>
      </c>
      <c r="F22" s="18">
        <v>5</v>
      </c>
      <c r="G22" s="1" t="str">
        <f t="shared" si="0"/>
        <v>Trung bình</v>
      </c>
    </row>
    <row r="23" spans="1:7" ht="15" customHeight="1">
      <c r="A23" s="18">
        <v>16</v>
      </c>
      <c r="B23" s="33" t="s">
        <v>152</v>
      </c>
      <c r="C23" s="34" t="s">
        <v>87</v>
      </c>
      <c r="D23" s="35" t="s">
        <v>204</v>
      </c>
      <c r="E23" s="35" t="s">
        <v>17</v>
      </c>
      <c r="F23" s="18">
        <v>5</v>
      </c>
      <c r="G23" s="1" t="str">
        <f t="shared" si="0"/>
        <v>Trung bình</v>
      </c>
    </row>
    <row r="24" spans="1:7" ht="15" customHeight="1">
      <c r="A24" s="18">
        <v>17</v>
      </c>
      <c r="B24" s="33" t="s">
        <v>598</v>
      </c>
      <c r="C24" s="34" t="s">
        <v>21</v>
      </c>
      <c r="D24" s="35" t="s">
        <v>642</v>
      </c>
      <c r="E24" s="35" t="s">
        <v>172</v>
      </c>
      <c r="F24" s="18">
        <v>3</v>
      </c>
      <c r="G24" s="1" t="str">
        <f t="shared" si="0"/>
        <v>Không đạt</v>
      </c>
    </row>
    <row r="25" spans="1:7" ht="15" customHeight="1">
      <c r="A25" s="18">
        <v>18</v>
      </c>
      <c r="B25" s="33" t="s">
        <v>546</v>
      </c>
      <c r="C25" s="34" t="s">
        <v>547</v>
      </c>
      <c r="D25" s="35" t="s">
        <v>107</v>
      </c>
      <c r="E25" s="35" t="s">
        <v>172</v>
      </c>
      <c r="F25" s="18">
        <v>6</v>
      </c>
      <c r="G25" s="1" t="str">
        <f t="shared" si="0"/>
        <v>Trung bình</v>
      </c>
    </row>
    <row r="26" spans="1:7" ht="15" customHeight="1">
      <c r="A26" s="18">
        <v>19</v>
      </c>
      <c r="B26" s="33" t="s">
        <v>693</v>
      </c>
      <c r="C26" s="34" t="s">
        <v>135</v>
      </c>
      <c r="D26" s="35" t="s">
        <v>542</v>
      </c>
      <c r="E26" s="35" t="s">
        <v>105</v>
      </c>
      <c r="F26" s="18">
        <v>6</v>
      </c>
      <c r="G26" s="1" t="str">
        <f t="shared" si="0"/>
        <v>Trung bình</v>
      </c>
    </row>
    <row r="27" spans="1:7" ht="15" customHeight="1">
      <c r="A27" s="18">
        <v>20</v>
      </c>
      <c r="B27" s="33" t="s">
        <v>493</v>
      </c>
      <c r="C27" s="34" t="s">
        <v>494</v>
      </c>
      <c r="D27" s="35" t="s">
        <v>495</v>
      </c>
      <c r="E27" s="35" t="s">
        <v>51</v>
      </c>
      <c r="F27" s="18">
        <v>7.5</v>
      </c>
      <c r="G27" s="1" t="str">
        <f t="shared" si="0"/>
        <v>Khá</v>
      </c>
    </row>
    <row r="28" spans="1:7" ht="15" customHeight="1">
      <c r="A28" s="18">
        <v>21</v>
      </c>
      <c r="B28" s="33" t="s">
        <v>67</v>
      </c>
      <c r="C28" s="34" t="s">
        <v>173</v>
      </c>
      <c r="D28" s="35" t="s">
        <v>643</v>
      </c>
      <c r="E28" s="35" t="s">
        <v>54</v>
      </c>
      <c r="F28" s="18">
        <v>3</v>
      </c>
      <c r="G28" s="1" t="str">
        <f t="shared" si="0"/>
        <v>Không đạt</v>
      </c>
    </row>
    <row r="29" spans="1:7" ht="15" customHeight="1">
      <c r="A29" s="18">
        <v>22</v>
      </c>
      <c r="B29" s="33" t="s">
        <v>548</v>
      </c>
      <c r="C29" s="34" t="s">
        <v>549</v>
      </c>
      <c r="D29" s="35" t="s">
        <v>328</v>
      </c>
      <c r="E29" s="35" t="s">
        <v>130</v>
      </c>
      <c r="F29" s="18">
        <v>6.5</v>
      </c>
      <c r="G29" s="1" t="str">
        <f t="shared" si="0"/>
        <v>Trung bình</v>
      </c>
    </row>
    <row r="30" spans="1:7" ht="15" customHeight="1">
      <c r="A30" s="18">
        <v>23</v>
      </c>
      <c r="B30" s="33" t="s">
        <v>398</v>
      </c>
      <c r="C30" s="34" t="s">
        <v>140</v>
      </c>
      <c r="D30" s="35" t="s">
        <v>644</v>
      </c>
      <c r="E30" s="35" t="s">
        <v>14</v>
      </c>
      <c r="F30" s="18">
        <v>5</v>
      </c>
      <c r="G30" s="1" t="str">
        <f t="shared" si="0"/>
        <v>Trung bình</v>
      </c>
    </row>
    <row r="31" spans="1:7" ht="15" customHeight="1">
      <c r="A31" s="18">
        <v>24</v>
      </c>
      <c r="B31" s="33" t="s">
        <v>496</v>
      </c>
      <c r="C31" s="34" t="s">
        <v>25</v>
      </c>
      <c r="D31" s="35" t="s">
        <v>497</v>
      </c>
      <c r="E31" s="35" t="s">
        <v>14</v>
      </c>
      <c r="F31" s="18">
        <v>4</v>
      </c>
      <c r="G31" s="1" t="str">
        <f t="shared" si="0"/>
        <v>Không đạt</v>
      </c>
    </row>
    <row r="32" spans="1:7" ht="15" customHeight="1">
      <c r="A32" s="18">
        <v>25</v>
      </c>
      <c r="B32" s="33" t="s">
        <v>61</v>
      </c>
      <c r="C32" s="34" t="s">
        <v>25</v>
      </c>
      <c r="D32" s="35" t="s">
        <v>694</v>
      </c>
      <c r="E32" s="35" t="s">
        <v>14</v>
      </c>
      <c r="F32" s="18">
        <v>1</v>
      </c>
      <c r="G32" s="1" t="str">
        <f t="shared" si="0"/>
        <v>Không đạt</v>
      </c>
    </row>
    <row r="33" spans="1:7" ht="15" customHeight="1">
      <c r="A33" s="18">
        <v>26</v>
      </c>
      <c r="B33" s="33" t="s">
        <v>590</v>
      </c>
      <c r="C33" s="34" t="s">
        <v>443</v>
      </c>
      <c r="D33" s="35" t="s">
        <v>591</v>
      </c>
      <c r="E33" s="35" t="s">
        <v>14</v>
      </c>
      <c r="F33" s="18">
        <v>6</v>
      </c>
      <c r="G33" s="1" t="str">
        <f t="shared" si="0"/>
        <v>Trung bình</v>
      </c>
    </row>
    <row r="34" spans="1:7" ht="15" customHeight="1">
      <c r="A34" s="18">
        <v>27</v>
      </c>
      <c r="B34" s="33" t="s">
        <v>205</v>
      </c>
      <c r="C34" s="34" t="s">
        <v>138</v>
      </c>
      <c r="D34" s="35" t="s">
        <v>177</v>
      </c>
      <c r="E34" s="35" t="s">
        <v>54</v>
      </c>
      <c r="F34" s="18">
        <v>6.5</v>
      </c>
      <c r="G34" s="1" t="str">
        <f t="shared" si="0"/>
        <v>Trung bình</v>
      </c>
    </row>
    <row r="35" spans="1:7" ht="15" customHeight="1">
      <c r="A35" s="18">
        <v>28</v>
      </c>
      <c r="B35" s="33" t="s">
        <v>73</v>
      </c>
      <c r="C35" s="34" t="s">
        <v>90</v>
      </c>
      <c r="D35" s="35" t="s">
        <v>645</v>
      </c>
      <c r="E35" s="35" t="s">
        <v>51</v>
      </c>
      <c r="F35" s="18">
        <v>3</v>
      </c>
      <c r="G35" s="1" t="str">
        <f t="shared" si="0"/>
        <v>Không đạt</v>
      </c>
    </row>
    <row r="36" spans="1:7" ht="15" customHeight="1">
      <c r="A36" s="18">
        <v>29</v>
      </c>
      <c r="B36" s="33" t="s">
        <v>28</v>
      </c>
      <c r="C36" s="34" t="s">
        <v>26</v>
      </c>
      <c r="D36" s="35" t="s">
        <v>550</v>
      </c>
      <c r="E36" s="35" t="s">
        <v>99</v>
      </c>
      <c r="F36" s="18">
        <v>6</v>
      </c>
      <c r="G36" s="1" t="str">
        <f t="shared" si="0"/>
        <v>Trung bình</v>
      </c>
    </row>
    <row r="37" spans="1:7" ht="15" customHeight="1">
      <c r="A37" s="18">
        <v>30</v>
      </c>
      <c r="B37" s="33" t="s">
        <v>695</v>
      </c>
      <c r="C37" s="34" t="s">
        <v>26</v>
      </c>
      <c r="D37" s="35" t="s">
        <v>610</v>
      </c>
      <c r="E37" s="35" t="s">
        <v>14</v>
      </c>
      <c r="F37" s="18">
        <v>8</v>
      </c>
      <c r="G37" s="1" t="str">
        <f t="shared" si="0"/>
        <v>Giỏi</v>
      </c>
    </row>
    <row r="38" spans="1:7" ht="15" customHeight="1">
      <c r="A38" s="18">
        <v>31</v>
      </c>
      <c r="B38" s="33" t="s">
        <v>498</v>
      </c>
      <c r="C38" s="34" t="s">
        <v>60</v>
      </c>
      <c r="D38" s="35" t="s">
        <v>499</v>
      </c>
      <c r="E38" s="35" t="s">
        <v>14</v>
      </c>
      <c r="F38" s="18">
        <v>7</v>
      </c>
      <c r="G38" s="1" t="str">
        <f t="shared" si="0"/>
        <v>Khá</v>
      </c>
    </row>
    <row r="39" spans="1:7" ht="15" customHeight="1">
      <c r="A39" s="18">
        <v>32</v>
      </c>
      <c r="B39" s="33" t="s">
        <v>500</v>
      </c>
      <c r="C39" s="34" t="s">
        <v>501</v>
      </c>
      <c r="D39" s="35" t="s">
        <v>502</v>
      </c>
      <c r="E39" s="35" t="s">
        <v>40</v>
      </c>
      <c r="F39" s="18">
        <v>7.5</v>
      </c>
      <c r="G39" s="1" t="str">
        <f t="shared" si="0"/>
        <v>Khá</v>
      </c>
    </row>
    <row r="40" spans="1:7" ht="15" customHeight="1">
      <c r="A40" s="18">
        <v>33</v>
      </c>
      <c r="B40" s="33" t="s">
        <v>503</v>
      </c>
      <c r="C40" s="34" t="s">
        <v>27</v>
      </c>
      <c r="D40" s="35" t="s">
        <v>504</v>
      </c>
      <c r="E40" s="35" t="s">
        <v>14</v>
      </c>
      <c r="F40" s="18">
        <v>8</v>
      </c>
      <c r="G40" s="1" t="str">
        <f t="shared" si="0"/>
        <v>Giỏi</v>
      </c>
    </row>
    <row r="41" spans="1:7" ht="15" customHeight="1">
      <c r="A41" s="18">
        <v>34</v>
      </c>
      <c r="B41" s="33" t="s">
        <v>109</v>
      </c>
      <c r="C41" s="34" t="s">
        <v>27</v>
      </c>
      <c r="D41" s="35" t="s">
        <v>206</v>
      </c>
      <c r="E41" s="35" t="s">
        <v>14</v>
      </c>
      <c r="F41" s="18">
        <v>4</v>
      </c>
      <c r="G41" s="1" t="str">
        <f t="shared" si="0"/>
        <v>Không đạt</v>
      </c>
    </row>
    <row r="42" spans="1:7" ht="15" customHeight="1">
      <c r="A42" s="18">
        <v>35</v>
      </c>
      <c r="B42" s="33" t="s">
        <v>696</v>
      </c>
      <c r="C42" s="34" t="s">
        <v>27</v>
      </c>
      <c r="D42" s="35" t="s">
        <v>697</v>
      </c>
      <c r="E42" s="35" t="s">
        <v>14</v>
      </c>
      <c r="F42" s="18">
        <v>8.5</v>
      </c>
      <c r="G42" s="1" t="str">
        <f t="shared" si="0"/>
        <v>Giỏi</v>
      </c>
    </row>
    <row r="43" spans="1:7" ht="15" customHeight="1">
      <c r="A43" s="18">
        <v>36</v>
      </c>
      <c r="B43" s="33" t="s">
        <v>575</v>
      </c>
      <c r="C43" s="34" t="s">
        <v>92</v>
      </c>
      <c r="D43" s="35" t="s">
        <v>354</v>
      </c>
      <c r="E43" s="35" t="s">
        <v>49</v>
      </c>
      <c r="F43" s="18">
        <v>7.5</v>
      </c>
      <c r="G43" s="1" t="str">
        <f t="shared" si="0"/>
        <v>Khá</v>
      </c>
    </row>
    <row r="44" spans="1:7" ht="15" customHeight="1">
      <c r="A44" s="18">
        <v>37</v>
      </c>
      <c r="B44" s="33" t="s">
        <v>91</v>
      </c>
      <c r="C44" s="34" t="s">
        <v>93</v>
      </c>
      <c r="D44" s="35" t="s">
        <v>592</v>
      </c>
      <c r="E44" s="35" t="s">
        <v>22</v>
      </c>
      <c r="F44" s="18">
        <v>1</v>
      </c>
      <c r="G44" s="1" t="str">
        <f t="shared" si="0"/>
        <v>Không đạt</v>
      </c>
    </row>
    <row r="45" spans="1:7" ht="15" customHeight="1">
      <c r="A45" s="18">
        <v>38</v>
      </c>
      <c r="B45" s="33" t="s">
        <v>28</v>
      </c>
      <c r="C45" s="34" t="s">
        <v>96</v>
      </c>
      <c r="D45" s="35" t="s">
        <v>505</v>
      </c>
      <c r="E45" s="35" t="s">
        <v>14</v>
      </c>
      <c r="F45" s="18">
        <v>8.5</v>
      </c>
      <c r="G45" s="1" t="str">
        <f t="shared" si="0"/>
        <v>Giỏi</v>
      </c>
    </row>
    <row r="46" spans="1:7" ht="15" customHeight="1">
      <c r="A46" s="18">
        <v>39</v>
      </c>
      <c r="B46" s="33" t="s">
        <v>698</v>
      </c>
      <c r="C46" s="34" t="s">
        <v>96</v>
      </c>
      <c r="D46" s="35" t="s">
        <v>699</v>
      </c>
      <c r="E46" s="35" t="s">
        <v>14</v>
      </c>
      <c r="F46" s="18">
        <v>8.5</v>
      </c>
      <c r="G46" s="1" t="str">
        <f t="shared" si="0"/>
        <v>Giỏi</v>
      </c>
    </row>
    <row r="47" spans="1:7" ht="15" customHeight="1">
      <c r="A47" s="18">
        <v>40</v>
      </c>
      <c r="B47" s="33" t="s">
        <v>353</v>
      </c>
      <c r="C47" s="34" t="s">
        <v>96</v>
      </c>
      <c r="D47" s="35" t="s">
        <v>700</v>
      </c>
      <c r="E47" s="35" t="s">
        <v>14</v>
      </c>
      <c r="F47" s="18">
        <v>5</v>
      </c>
      <c r="G47" s="1" t="str">
        <f t="shared" si="0"/>
        <v>Trung bình</v>
      </c>
    </row>
    <row r="48" spans="1:7" ht="15" customHeight="1">
      <c r="A48" s="18">
        <v>41</v>
      </c>
      <c r="B48" s="33" t="s">
        <v>506</v>
      </c>
      <c r="C48" s="34" t="s">
        <v>98</v>
      </c>
      <c r="D48" s="35" t="s">
        <v>507</v>
      </c>
      <c r="E48" s="35" t="s">
        <v>14</v>
      </c>
      <c r="F48" s="18">
        <v>3</v>
      </c>
      <c r="G48" s="1" t="str">
        <f t="shared" si="0"/>
        <v>Không đạt</v>
      </c>
    </row>
    <row r="49" spans="1:7" ht="15" customHeight="1">
      <c r="A49" s="18">
        <v>42</v>
      </c>
      <c r="B49" s="33" t="s">
        <v>28</v>
      </c>
      <c r="C49" s="34" t="s">
        <v>98</v>
      </c>
      <c r="D49" s="35" t="s">
        <v>593</v>
      </c>
      <c r="E49" s="35" t="s">
        <v>172</v>
      </c>
      <c r="F49" s="37" t="s">
        <v>223</v>
      </c>
      <c r="G49" s="1" t="s">
        <v>13</v>
      </c>
    </row>
    <row r="50" spans="1:7" ht="15" customHeight="1">
      <c r="A50" s="18">
        <v>43</v>
      </c>
      <c r="B50" s="33" t="s">
        <v>24</v>
      </c>
      <c r="C50" s="34" t="s">
        <v>98</v>
      </c>
      <c r="D50" s="35" t="s">
        <v>701</v>
      </c>
      <c r="E50" s="35" t="s">
        <v>490</v>
      </c>
      <c r="F50" s="18">
        <v>8.5</v>
      </c>
      <c r="G50" s="1" t="str">
        <f aca="true" t="shared" si="1" ref="G50:G91">IF(F50&lt;5,"Không đạt",IF(F50&gt;=8,"Giỏi",IF(F50&gt;=7,"Khá","Trung bình")))</f>
        <v>Giỏi</v>
      </c>
    </row>
    <row r="51" spans="1:7" ht="15" customHeight="1">
      <c r="A51" s="18">
        <v>44</v>
      </c>
      <c r="B51" s="33" t="s">
        <v>594</v>
      </c>
      <c r="C51" s="34" t="s">
        <v>74</v>
      </c>
      <c r="D51" s="35" t="s">
        <v>595</v>
      </c>
      <c r="E51" s="35" t="s">
        <v>14</v>
      </c>
      <c r="F51" s="18">
        <v>8</v>
      </c>
      <c r="G51" s="1" t="str">
        <f t="shared" si="1"/>
        <v>Giỏi</v>
      </c>
    </row>
    <row r="52" spans="1:7" ht="15" customHeight="1">
      <c r="A52" s="18">
        <v>45</v>
      </c>
      <c r="B52" s="33" t="s">
        <v>634</v>
      </c>
      <c r="C52" s="34" t="s">
        <v>74</v>
      </c>
      <c r="D52" s="35" t="s">
        <v>702</v>
      </c>
      <c r="E52" s="35" t="s">
        <v>14</v>
      </c>
      <c r="F52" s="18">
        <v>5</v>
      </c>
      <c r="G52" s="1" t="str">
        <f t="shared" si="1"/>
        <v>Trung bình</v>
      </c>
    </row>
    <row r="53" spans="1:7" ht="15" customHeight="1">
      <c r="A53" s="18">
        <v>46</v>
      </c>
      <c r="B53" s="33" t="s">
        <v>703</v>
      </c>
      <c r="C53" s="34" t="s">
        <v>31</v>
      </c>
      <c r="D53" s="35" t="s">
        <v>704</v>
      </c>
      <c r="E53" s="35" t="s">
        <v>56</v>
      </c>
      <c r="F53" s="18">
        <v>3</v>
      </c>
      <c r="G53" s="1" t="str">
        <f t="shared" si="1"/>
        <v>Không đạt</v>
      </c>
    </row>
    <row r="54" spans="1:7" ht="15" customHeight="1">
      <c r="A54" s="18">
        <v>47</v>
      </c>
      <c r="B54" s="33" t="s">
        <v>508</v>
      </c>
      <c r="C54" s="34" t="s">
        <v>78</v>
      </c>
      <c r="D54" s="35" t="s">
        <v>509</v>
      </c>
      <c r="E54" s="35" t="s">
        <v>14</v>
      </c>
      <c r="F54" s="18">
        <v>4</v>
      </c>
      <c r="G54" s="1" t="str">
        <f t="shared" si="1"/>
        <v>Không đạt</v>
      </c>
    </row>
    <row r="55" spans="1:7" ht="15" customHeight="1">
      <c r="A55" s="18">
        <v>48</v>
      </c>
      <c r="B55" s="33" t="s">
        <v>216</v>
      </c>
      <c r="C55" s="34" t="s">
        <v>78</v>
      </c>
      <c r="D55" s="35" t="s">
        <v>646</v>
      </c>
      <c r="E55" s="35" t="s">
        <v>46</v>
      </c>
      <c r="F55" s="18">
        <v>9</v>
      </c>
      <c r="G55" s="1" t="str">
        <f t="shared" si="1"/>
        <v>Giỏi</v>
      </c>
    </row>
    <row r="56" spans="1:7" ht="15" customHeight="1">
      <c r="A56" s="18">
        <v>49</v>
      </c>
      <c r="B56" s="33" t="s">
        <v>207</v>
      </c>
      <c r="C56" s="34" t="s">
        <v>62</v>
      </c>
      <c r="D56" s="35" t="s">
        <v>208</v>
      </c>
      <c r="E56" s="35" t="s">
        <v>14</v>
      </c>
      <c r="F56" s="18">
        <v>9.5</v>
      </c>
      <c r="G56" s="1" t="str">
        <f t="shared" si="1"/>
        <v>Giỏi</v>
      </c>
    </row>
    <row r="57" spans="1:7" ht="15" customHeight="1">
      <c r="A57" s="18">
        <v>50</v>
      </c>
      <c r="B57" s="33" t="s">
        <v>24</v>
      </c>
      <c r="C57" s="34" t="s">
        <v>62</v>
      </c>
      <c r="D57" s="35" t="s">
        <v>705</v>
      </c>
      <c r="E57" s="35" t="s">
        <v>172</v>
      </c>
      <c r="F57" s="18">
        <v>8.5</v>
      </c>
      <c r="G57" s="1" t="str">
        <f t="shared" si="1"/>
        <v>Giỏi</v>
      </c>
    </row>
    <row r="58" spans="1:7" ht="15" customHeight="1">
      <c r="A58" s="18">
        <v>51</v>
      </c>
      <c r="B58" s="33" t="s">
        <v>551</v>
      </c>
      <c r="C58" s="34" t="s">
        <v>104</v>
      </c>
      <c r="D58" s="35" t="s">
        <v>552</v>
      </c>
      <c r="E58" s="35" t="s">
        <v>14</v>
      </c>
      <c r="F58" s="18">
        <v>7.5</v>
      </c>
      <c r="G58" s="1" t="str">
        <f t="shared" si="1"/>
        <v>Khá</v>
      </c>
    </row>
    <row r="59" spans="1:7" ht="15" customHeight="1">
      <c r="A59" s="18">
        <v>52</v>
      </c>
      <c r="B59" s="33" t="s">
        <v>596</v>
      </c>
      <c r="C59" s="34" t="s">
        <v>144</v>
      </c>
      <c r="D59" s="35" t="s">
        <v>597</v>
      </c>
      <c r="E59" s="35" t="s">
        <v>14</v>
      </c>
      <c r="F59" s="18">
        <v>3</v>
      </c>
      <c r="G59" s="1" t="str">
        <f t="shared" si="1"/>
        <v>Không đạt</v>
      </c>
    </row>
    <row r="60" spans="1:7" ht="15" customHeight="1">
      <c r="A60" s="18">
        <v>53</v>
      </c>
      <c r="B60" s="33" t="s">
        <v>100</v>
      </c>
      <c r="C60" s="34" t="s">
        <v>75</v>
      </c>
      <c r="D60" s="35" t="s">
        <v>175</v>
      </c>
      <c r="E60" s="35" t="s">
        <v>14</v>
      </c>
      <c r="F60" s="18">
        <v>6</v>
      </c>
      <c r="G60" s="1" t="str">
        <f t="shared" si="1"/>
        <v>Trung bình</v>
      </c>
    </row>
    <row r="61" spans="1:7" ht="15" customHeight="1">
      <c r="A61" s="18">
        <v>54</v>
      </c>
      <c r="B61" s="33" t="s">
        <v>647</v>
      </c>
      <c r="C61" s="34" t="s">
        <v>295</v>
      </c>
      <c r="D61" s="35" t="s">
        <v>648</v>
      </c>
      <c r="E61" s="35" t="s">
        <v>14</v>
      </c>
      <c r="F61" s="18">
        <v>8</v>
      </c>
      <c r="G61" s="1" t="str">
        <f t="shared" si="1"/>
        <v>Giỏi</v>
      </c>
    </row>
    <row r="62" spans="1:7" ht="15" customHeight="1">
      <c r="A62" s="18">
        <v>55</v>
      </c>
      <c r="B62" s="33" t="s">
        <v>706</v>
      </c>
      <c r="C62" s="34" t="s">
        <v>707</v>
      </c>
      <c r="D62" s="35" t="s">
        <v>708</v>
      </c>
      <c r="E62" s="35" t="s">
        <v>14</v>
      </c>
      <c r="F62" s="18">
        <v>9</v>
      </c>
      <c r="G62" s="1" t="str">
        <f t="shared" si="1"/>
        <v>Giỏi</v>
      </c>
    </row>
    <row r="63" spans="1:7" ht="15" customHeight="1">
      <c r="A63" s="18">
        <v>56</v>
      </c>
      <c r="B63" s="33" t="s">
        <v>510</v>
      </c>
      <c r="C63" s="34" t="s">
        <v>466</v>
      </c>
      <c r="D63" s="35" t="s">
        <v>511</v>
      </c>
      <c r="E63" s="35" t="s">
        <v>63</v>
      </c>
      <c r="F63" s="18">
        <v>3</v>
      </c>
      <c r="G63" s="1" t="str">
        <f t="shared" si="1"/>
        <v>Không đạt</v>
      </c>
    </row>
    <row r="64" spans="1:7" ht="15" customHeight="1">
      <c r="A64" s="18">
        <v>57</v>
      </c>
      <c r="B64" s="33" t="s">
        <v>598</v>
      </c>
      <c r="C64" s="34" t="s">
        <v>599</v>
      </c>
      <c r="D64" s="35" t="s">
        <v>600</v>
      </c>
      <c r="E64" s="35" t="s">
        <v>89</v>
      </c>
      <c r="F64" s="18">
        <v>4</v>
      </c>
      <c r="G64" s="1" t="str">
        <f t="shared" si="1"/>
        <v>Không đạt</v>
      </c>
    </row>
    <row r="65" spans="1:7" ht="15" customHeight="1">
      <c r="A65" s="18">
        <v>58</v>
      </c>
      <c r="B65" s="33" t="s">
        <v>553</v>
      </c>
      <c r="C65" s="34" t="s">
        <v>106</v>
      </c>
      <c r="D65" s="35" t="s">
        <v>554</v>
      </c>
      <c r="E65" s="35" t="s">
        <v>121</v>
      </c>
      <c r="F65" s="18">
        <v>4</v>
      </c>
      <c r="G65" s="1" t="str">
        <f t="shared" si="1"/>
        <v>Không đạt</v>
      </c>
    </row>
    <row r="66" spans="1:7" ht="15" customHeight="1">
      <c r="A66" s="18">
        <v>59</v>
      </c>
      <c r="B66" s="33" t="s">
        <v>61</v>
      </c>
      <c r="C66" s="34" t="s">
        <v>106</v>
      </c>
      <c r="D66" s="35" t="s">
        <v>601</v>
      </c>
      <c r="E66" s="35" t="s">
        <v>14</v>
      </c>
      <c r="F66" s="18">
        <v>10</v>
      </c>
      <c r="G66" s="1" t="str">
        <f t="shared" si="1"/>
        <v>Giỏi</v>
      </c>
    </row>
    <row r="67" spans="1:7" ht="15" customHeight="1">
      <c r="A67" s="18">
        <v>60</v>
      </c>
      <c r="B67" s="33" t="s">
        <v>209</v>
      </c>
      <c r="C67" s="34" t="s">
        <v>34</v>
      </c>
      <c r="D67" s="35" t="s">
        <v>210</v>
      </c>
      <c r="E67" s="35" t="s">
        <v>49</v>
      </c>
      <c r="F67" s="18">
        <v>8</v>
      </c>
      <c r="G67" s="1" t="str">
        <f t="shared" si="1"/>
        <v>Giỏi</v>
      </c>
    </row>
    <row r="68" spans="1:7" ht="15" customHeight="1">
      <c r="A68" s="18">
        <v>61</v>
      </c>
      <c r="B68" s="33" t="s">
        <v>143</v>
      </c>
      <c r="C68" s="34" t="s">
        <v>34</v>
      </c>
      <c r="D68" s="35" t="s">
        <v>649</v>
      </c>
      <c r="E68" s="35" t="s">
        <v>14</v>
      </c>
      <c r="F68" s="18">
        <v>5</v>
      </c>
      <c r="G68" s="1" t="str">
        <f t="shared" si="1"/>
        <v>Trung bình</v>
      </c>
    </row>
    <row r="69" spans="1:7" ht="15" customHeight="1">
      <c r="A69" s="18">
        <v>62</v>
      </c>
      <c r="B69" s="33" t="s">
        <v>555</v>
      </c>
      <c r="C69" s="34" t="s">
        <v>35</v>
      </c>
      <c r="D69" s="35" t="s">
        <v>556</v>
      </c>
      <c r="E69" s="35" t="s">
        <v>14</v>
      </c>
      <c r="F69" s="18">
        <v>7.5</v>
      </c>
      <c r="G69" s="1" t="str">
        <f t="shared" si="1"/>
        <v>Khá</v>
      </c>
    </row>
    <row r="70" spans="1:7" ht="15" customHeight="1">
      <c r="A70" s="18">
        <v>63</v>
      </c>
      <c r="B70" s="33" t="s">
        <v>512</v>
      </c>
      <c r="C70" s="34" t="s">
        <v>108</v>
      </c>
      <c r="D70" s="35" t="s">
        <v>513</v>
      </c>
      <c r="E70" s="35" t="s">
        <v>54</v>
      </c>
      <c r="F70" s="18">
        <v>5</v>
      </c>
      <c r="G70" s="1" t="str">
        <f t="shared" si="1"/>
        <v>Trung bình</v>
      </c>
    </row>
    <row r="71" spans="1:7" ht="15" customHeight="1">
      <c r="A71" s="18">
        <v>64</v>
      </c>
      <c r="B71" s="33" t="s">
        <v>602</v>
      </c>
      <c r="C71" s="34" t="s">
        <v>148</v>
      </c>
      <c r="D71" s="35" t="s">
        <v>178</v>
      </c>
      <c r="E71" s="35" t="s">
        <v>51</v>
      </c>
      <c r="F71" s="18">
        <v>0</v>
      </c>
      <c r="G71" s="1" t="str">
        <f t="shared" si="1"/>
        <v>Không đạt</v>
      </c>
    </row>
    <row r="72" spans="1:7" ht="15" customHeight="1">
      <c r="A72" s="18">
        <v>65</v>
      </c>
      <c r="B72" s="33" t="s">
        <v>557</v>
      </c>
      <c r="C72" s="34" t="s">
        <v>66</v>
      </c>
      <c r="D72" s="35" t="s">
        <v>558</v>
      </c>
      <c r="E72" s="35" t="s">
        <v>16</v>
      </c>
      <c r="F72" s="18">
        <v>5</v>
      </c>
      <c r="G72" s="1" t="str">
        <f t="shared" si="1"/>
        <v>Trung bình</v>
      </c>
    </row>
    <row r="73" spans="1:7" ht="15" customHeight="1">
      <c r="A73" s="18">
        <v>66</v>
      </c>
      <c r="B73" s="33" t="s">
        <v>709</v>
      </c>
      <c r="C73" s="34" t="s">
        <v>247</v>
      </c>
      <c r="D73" s="35" t="s">
        <v>710</v>
      </c>
      <c r="E73" s="35" t="s">
        <v>14</v>
      </c>
      <c r="F73" s="18">
        <v>3</v>
      </c>
      <c r="G73" s="1" t="str">
        <f t="shared" si="1"/>
        <v>Không đạt</v>
      </c>
    </row>
    <row r="74" spans="1:7" ht="15" customHeight="1">
      <c r="A74" s="18">
        <v>67</v>
      </c>
      <c r="B74" s="33" t="s">
        <v>111</v>
      </c>
      <c r="C74" s="34" t="s">
        <v>250</v>
      </c>
      <c r="D74" s="35" t="s">
        <v>711</v>
      </c>
      <c r="E74" s="35" t="s">
        <v>712</v>
      </c>
      <c r="F74" s="18">
        <v>7.5</v>
      </c>
      <c r="G74" s="1" t="str">
        <f t="shared" si="1"/>
        <v>Khá</v>
      </c>
    </row>
    <row r="75" spans="1:7" ht="15" customHeight="1">
      <c r="A75" s="18">
        <v>68</v>
      </c>
      <c r="B75" s="33" t="s">
        <v>559</v>
      </c>
      <c r="C75" s="34" t="s">
        <v>112</v>
      </c>
      <c r="D75" s="35" t="s">
        <v>560</v>
      </c>
      <c r="E75" s="35" t="s">
        <v>172</v>
      </c>
      <c r="F75" s="18">
        <v>8</v>
      </c>
      <c r="G75" s="1" t="str">
        <f t="shared" si="1"/>
        <v>Giỏi</v>
      </c>
    </row>
    <row r="76" spans="1:7" ht="15" customHeight="1">
      <c r="A76" s="18">
        <v>69</v>
      </c>
      <c r="B76" s="33" t="s">
        <v>19</v>
      </c>
      <c r="C76" s="34" t="s">
        <v>112</v>
      </c>
      <c r="D76" s="35" t="s">
        <v>561</v>
      </c>
      <c r="E76" s="35" t="s">
        <v>16</v>
      </c>
      <c r="F76" s="18">
        <v>4</v>
      </c>
      <c r="G76" s="1" t="str">
        <f t="shared" si="1"/>
        <v>Không đạt</v>
      </c>
    </row>
    <row r="77" spans="1:7" ht="15" customHeight="1">
      <c r="A77" s="18">
        <v>70</v>
      </c>
      <c r="B77" s="33" t="s">
        <v>562</v>
      </c>
      <c r="C77" s="34" t="s">
        <v>563</v>
      </c>
      <c r="D77" s="35" t="s">
        <v>564</v>
      </c>
      <c r="E77" s="35" t="s">
        <v>14</v>
      </c>
      <c r="F77" s="18">
        <v>8</v>
      </c>
      <c r="G77" s="1" t="str">
        <f t="shared" si="1"/>
        <v>Giỏi</v>
      </c>
    </row>
    <row r="78" spans="1:7" ht="15" customHeight="1">
      <c r="A78" s="18">
        <v>71</v>
      </c>
      <c r="B78" s="33" t="s">
        <v>603</v>
      </c>
      <c r="C78" s="34" t="s">
        <v>563</v>
      </c>
      <c r="D78" s="35" t="s">
        <v>604</v>
      </c>
      <c r="E78" s="35" t="s">
        <v>54</v>
      </c>
      <c r="F78" s="18">
        <v>5</v>
      </c>
      <c r="G78" s="1" t="str">
        <f t="shared" si="1"/>
        <v>Trung bình</v>
      </c>
    </row>
    <row r="79" spans="1:7" ht="15" customHeight="1">
      <c r="A79" s="18">
        <v>72</v>
      </c>
      <c r="B79" s="33" t="s">
        <v>605</v>
      </c>
      <c r="C79" s="34" t="s">
        <v>38</v>
      </c>
      <c r="D79" s="35" t="s">
        <v>606</v>
      </c>
      <c r="E79" s="35" t="s">
        <v>14</v>
      </c>
      <c r="F79" s="18">
        <v>1</v>
      </c>
      <c r="G79" s="1" t="str">
        <f t="shared" si="1"/>
        <v>Không đạt</v>
      </c>
    </row>
    <row r="80" spans="1:7" ht="15" customHeight="1">
      <c r="A80" s="18">
        <v>73</v>
      </c>
      <c r="B80" s="33" t="s">
        <v>58</v>
      </c>
      <c r="C80" s="34" t="s">
        <v>565</v>
      </c>
      <c r="D80" s="35" t="s">
        <v>320</v>
      </c>
      <c r="E80" s="35" t="s">
        <v>566</v>
      </c>
      <c r="F80" s="18">
        <v>7.5</v>
      </c>
      <c r="G80" s="1" t="str">
        <f t="shared" si="1"/>
        <v>Khá</v>
      </c>
    </row>
    <row r="81" spans="1:7" ht="15" customHeight="1">
      <c r="A81" s="18">
        <v>74</v>
      </c>
      <c r="B81" s="33" t="s">
        <v>156</v>
      </c>
      <c r="C81" s="34" t="s">
        <v>650</v>
      </c>
      <c r="D81" s="35" t="s">
        <v>651</v>
      </c>
      <c r="E81" s="35" t="s">
        <v>54</v>
      </c>
      <c r="F81" s="18">
        <v>8.5</v>
      </c>
      <c r="G81" s="1" t="str">
        <f t="shared" si="1"/>
        <v>Giỏi</v>
      </c>
    </row>
    <row r="82" spans="1:7" ht="15" customHeight="1">
      <c r="A82" s="18">
        <v>75</v>
      </c>
      <c r="B82" s="33" t="s">
        <v>735</v>
      </c>
      <c r="C82" s="34" t="s">
        <v>76</v>
      </c>
      <c r="D82" s="35" t="s">
        <v>514</v>
      </c>
      <c r="E82" s="35" t="s">
        <v>242</v>
      </c>
      <c r="F82" s="18">
        <v>4</v>
      </c>
      <c r="G82" s="1" t="str">
        <f t="shared" si="1"/>
        <v>Không đạt</v>
      </c>
    </row>
    <row r="83" spans="1:7" ht="15" customHeight="1">
      <c r="A83" s="18">
        <v>76</v>
      </c>
      <c r="B83" s="33" t="s">
        <v>515</v>
      </c>
      <c r="C83" s="34" t="s">
        <v>76</v>
      </c>
      <c r="D83" s="35" t="s">
        <v>516</v>
      </c>
      <c r="E83" s="35" t="s">
        <v>333</v>
      </c>
      <c r="F83" s="18">
        <v>8</v>
      </c>
      <c r="G83" s="1" t="str">
        <f t="shared" si="1"/>
        <v>Giỏi</v>
      </c>
    </row>
    <row r="84" spans="1:7" ht="15" customHeight="1">
      <c r="A84" s="18">
        <v>77</v>
      </c>
      <c r="B84" s="33" t="s">
        <v>607</v>
      </c>
      <c r="C84" s="34" t="s">
        <v>76</v>
      </c>
      <c r="D84" s="35" t="s">
        <v>608</v>
      </c>
      <c r="E84" s="35" t="s">
        <v>14</v>
      </c>
      <c r="F84" s="18">
        <v>7.5</v>
      </c>
      <c r="G84" s="1" t="str">
        <f t="shared" si="1"/>
        <v>Khá</v>
      </c>
    </row>
    <row r="85" spans="1:7" ht="15" customHeight="1">
      <c r="A85" s="18">
        <v>78</v>
      </c>
      <c r="B85" s="33" t="s">
        <v>609</v>
      </c>
      <c r="C85" s="34" t="s">
        <v>115</v>
      </c>
      <c r="D85" s="35" t="s">
        <v>610</v>
      </c>
      <c r="E85" s="35" t="s">
        <v>14</v>
      </c>
      <c r="F85" s="18">
        <v>8.5</v>
      </c>
      <c r="G85" s="1" t="str">
        <f t="shared" si="1"/>
        <v>Giỏi</v>
      </c>
    </row>
    <row r="86" spans="1:7" ht="15" customHeight="1">
      <c r="A86" s="18">
        <v>79</v>
      </c>
      <c r="B86" s="33" t="s">
        <v>114</v>
      </c>
      <c r="C86" s="34" t="s">
        <v>115</v>
      </c>
      <c r="D86" s="35" t="s">
        <v>116</v>
      </c>
      <c r="E86" s="35" t="s">
        <v>14</v>
      </c>
      <c r="F86" s="18">
        <v>5</v>
      </c>
      <c r="G86" s="1" t="str">
        <f t="shared" si="1"/>
        <v>Trung bình</v>
      </c>
    </row>
    <row r="87" spans="1:7" ht="15" customHeight="1">
      <c r="A87" s="18">
        <v>80</v>
      </c>
      <c r="B87" s="33" t="s">
        <v>736</v>
      </c>
      <c r="C87" s="34" t="s">
        <v>113</v>
      </c>
      <c r="D87" s="35" t="s">
        <v>517</v>
      </c>
      <c r="E87" s="35" t="s">
        <v>14</v>
      </c>
      <c r="F87" s="18">
        <v>8</v>
      </c>
      <c r="G87" s="1" t="str">
        <f t="shared" si="1"/>
        <v>Giỏi</v>
      </c>
    </row>
    <row r="88" spans="1:7" ht="15" customHeight="1">
      <c r="A88" s="18">
        <v>81</v>
      </c>
      <c r="B88" s="33" t="s">
        <v>218</v>
      </c>
      <c r="C88" s="34" t="s">
        <v>117</v>
      </c>
      <c r="D88" s="35" t="s">
        <v>219</v>
      </c>
      <c r="E88" s="35" t="s">
        <v>14</v>
      </c>
      <c r="F88" s="18">
        <v>6.5</v>
      </c>
      <c r="G88" s="1" t="str">
        <f t="shared" si="1"/>
        <v>Trung bình</v>
      </c>
    </row>
    <row r="89" spans="1:7" ht="15" customHeight="1">
      <c r="A89" s="18">
        <v>82</v>
      </c>
      <c r="B89" s="33" t="s">
        <v>713</v>
      </c>
      <c r="C89" s="34" t="s">
        <v>191</v>
      </c>
      <c r="D89" s="35" t="s">
        <v>714</v>
      </c>
      <c r="E89" s="35" t="s">
        <v>14</v>
      </c>
      <c r="F89" s="18">
        <v>4</v>
      </c>
      <c r="G89" s="1" t="str">
        <f t="shared" si="1"/>
        <v>Không đạt</v>
      </c>
    </row>
    <row r="90" spans="1:7" ht="15" customHeight="1">
      <c r="A90" s="18">
        <v>83</v>
      </c>
      <c r="B90" s="33" t="s">
        <v>342</v>
      </c>
      <c r="C90" s="34" t="s">
        <v>611</v>
      </c>
      <c r="D90" s="35" t="s">
        <v>612</v>
      </c>
      <c r="E90" s="35" t="s">
        <v>40</v>
      </c>
      <c r="F90" s="18">
        <v>5</v>
      </c>
      <c r="G90" s="1" t="str">
        <f t="shared" si="1"/>
        <v>Trung bình</v>
      </c>
    </row>
    <row r="91" spans="1:7" ht="15" customHeight="1">
      <c r="A91" s="18">
        <v>84</v>
      </c>
      <c r="B91" s="33" t="s">
        <v>652</v>
      </c>
      <c r="C91" s="34" t="s">
        <v>611</v>
      </c>
      <c r="D91" s="35" t="s">
        <v>653</v>
      </c>
      <c r="E91" s="35" t="s">
        <v>20</v>
      </c>
      <c r="F91" s="18">
        <v>5</v>
      </c>
      <c r="G91" s="1" t="str">
        <f t="shared" si="1"/>
        <v>Trung bình</v>
      </c>
    </row>
    <row r="92" spans="1:7" ht="15" customHeight="1">
      <c r="A92" s="18">
        <v>85</v>
      </c>
      <c r="B92" s="33" t="s">
        <v>715</v>
      </c>
      <c r="C92" s="34" t="s">
        <v>716</v>
      </c>
      <c r="D92" s="35" t="s">
        <v>717</v>
      </c>
      <c r="E92" s="35" t="s">
        <v>51</v>
      </c>
      <c r="F92" s="37" t="s">
        <v>223</v>
      </c>
      <c r="G92" s="1" t="s">
        <v>13</v>
      </c>
    </row>
    <row r="93" spans="1:7" ht="15" customHeight="1">
      <c r="A93" s="18">
        <v>86</v>
      </c>
      <c r="B93" s="33" t="s">
        <v>71</v>
      </c>
      <c r="C93" s="34" t="s">
        <v>118</v>
      </c>
      <c r="D93" s="35" t="s">
        <v>613</v>
      </c>
      <c r="E93" s="35" t="s">
        <v>56</v>
      </c>
      <c r="F93" s="18">
        <v>5</v>
      </c>
      <c r="G93" s="1" t="str">
        <f aca="true" t="shared" si="2" ref="G93:G137">IF(F93&lt;5,"Không đạt",IF(F93&gt;=8,"Giỏi",IF(F93&gt;=7,"Khá","Trung bình")))</f>
        <v>Trung bình</v>
      </c>
    </row>
    <row r="94" spans="1:7" ht="15" customHeight="1">
      <c r="A94" s="18">
        <v>87</v>
      </c>
      <c r="B94" s="33" t="s">
        <v>718</v>
      </c>
      <c r="C94" s="34" t="s">
        <v>719</v>
      </c>
      <c r="D94" s="35" t="s">
        <v>720</v>
      </c>
      <c r="E94" s="35" t="s">
        <v>14</v>
      </c>
      <c r="F94" s="18">
        <v>7.5</v>
      </c>
      <c r="G94" s="1" t="str">
        <f t="shared" si="2"/>
        <v>Khá</v>
      </c>
    </row>
    <row r="95" spans="1:7" ht="15" customHeight="1">
      <c r="A95" s="18">
        <v>88</v>
      </c>
      <c r="B95" s="33" t="s">
        <v>518</v>
      </c>
      <c r="C95" s="34" t="s">
        <v>41</v>
      </c>
      <c r="D95" s="35" t="s">
        <v>519</v>
      </c>
      <c r="E95" s="35" t="s">
        <v>22</v>
      </c>
      <c r="F95" s="18">
        <v>7.5</v>
      </c>
      <c r="G95" s="1" t="str">
        <f t="shared" si="2"/>
        <v>Khá</v>
      </c>
    </row>
    <row r="96" spans="1:7" ht="15" customHeight="1">
      <c r="A96" s="18">
        <v>89</v>
      </c>
      <c r="B96" s="33" t="s">
        <v>721</v>
      </c>
      <c r="C96" s="34" t="s">
        <v>41</v>
      </c>
      <c r="D96" s="35" t="s">
        <v>412</v>
      </c>
      <c r="E96" s="35" t="s">
        <v>14</v>
      </c>
      <c r="F96" s="18">
        <v>6</v>
      </c>
      <c r="G96" s="1" t="str">
        <f t="shared" si="2"/>
        <v>Trung bình</v>
      </c>
    </row>
    <row r="97" spans="1:7" ht="15" customHeight="1">
      <c r="A97" s="18">
        <v>90</v>
      </c>
      <c r="B97" s="33" t="s">
        <v>520</v>
      </c>
      <c r="C97" s="34" t="s">
        <v>69</v>
      </c>
      <c r="D97" s="35" t="s">
        <v>521</v>
      </c>
      <c r="E97" s="35" t="s">
        <v>14</v>
      </c>
      <c r="F97" s="18">
        <v>9.5</v>
      </c>
      <c r="G97" s="1" t="str">
        <f t="shared" si="2"/>
        <v>Giỏi</v>
      </c>
    </row>
    <row r="98" spans="1:7" ht="15" customHeight="1">
      <c r="A98" s="18">
        <v>91</v>
      </c>
      <c r="B98" s="33" t="s">
        <v>567</v>
      </c>
      <c r="C98" s="34" t="s">
        <v>81</v>
      </c>
      <c r="D98" s="35" t="s">
        <v>568</v>
      </c>
      <c r="E98" s="35" t="s">
        <v>14</v>
      </c>
      <c r="F98" s="18">
        <v>7.5</v>
      </c>
      <c r="G98" s="1" t="str">
        <f t="shared" si="2"/>
        <v>Khá</v>
      </c>
    </row>
    <row r="99" spans="1:7" ht="15" customHeight="1">
      <c r="A99" s="18">
        <v>92</v>
      </c>
      <c r="B99" s="33" t="s">
        <v>187</v>
      </c>
      <c r="C99" s="34" t="s">
        <v>81</v>
      </c>
      <c r="D99" s="35" t="s">
        <v>188</v>
      </c>
      <c r="E99" s="35" t="s">
        <v>14</v>
      </c>
      <c r="F99" s="18">
        <v>8.5</v>
      </c>
      <c r="G99" s="1" t="str">
        <f t="shared" si="2"/>
        <v>Giỏi</v>
      </c>
    </row>
    <row r="100" spans="1:7" ht="15" customHeight="1">
      <c r="A100" s="18">
        <v>93</v>
      </c>
      <c r="B100" s="33" t="s">
        <v>386</v>
      </c>
      <c r="C100" s="34" t="s">
        <v>654</v>
      </c>
      <c r="D100" s="35" t="s">
        <v>655</v>
      </c>
      <c r="E100" s="35" t="s">
        <v>14</v>
      </c>
      <c r="F100" s="18">
        <v>6</v>
      </c>
      <c r="G100" s="1" t="str">
        <f t="shared" si="2"/>
        <v>Trung bình</v>
      </c>
    </row>
    <row r="101" spans="1:7" ht="15" customHeight="1">
      <c r="A101" s="18">
        <v>94</v>
      </c>
      <c r="B101" s="33" t="s">
        <v>614</v>
      </c>
      <c r="C101" s="34" t="s">
        <v>42</v>
      </c>
      <c r="D101" s="35" t="s">
        <v>615</v>
      </c>
      <c r="E101" s="35" t="s">
        <v>14</v>
      </c>
      <c r="F101" s="18">
        <v>4</v>
      </c>
      <c r="G101" s="1" t="str">
        <f t="shared" si="2"/>
        <v>Không đạt</v>
      </c>
    </row>
    <row r="102" spans="1:7" ht="15" customHeight="1">
      <c r="A102" s="18">
        <v>95</v>
      </c>
      <c r="B102" s="33" t="s">
        <v>656</v>
      </c>
      <c r="C102" s="34" t="s">
        <v>119</v>
      </c>
      <c r="D102" s="35" t="s">
        <v>657</v>
      </c>
      <c r="E102" s="35" t="s">
        <v>14</v>
      </c>
      <c r="F102" s="18">
        <v>7</v>
      </c>
      <c r="G102" s="1" t="str">
        <f t="shared" si="2"/>
        <v>Khá</v>
      </c>
    </row>
    <row r="103" spans="1:7" ht="15" customHeight="1">
      <c r="A103" s="18">
        <v>96</v>
      </c>
      <c r="B103" s="33" t="s">
        <v>522</v>
      </c>
      <c r="C103" s="34" t="s">
        <v>120</v>
      </c>
      <c r="D103" s="35" t="s">
        <v>523</v>
      </c>
      <c r="E103" s="35" t="s">
        <v>18</v>
      </c>
      <c r="F103" s="18">
        <v>7</v>
      </c>
      <c r="G103" s="1" t="str">
        <f t="shared" si="2"/>
        <v>Khá</v>
      </c>
    </row>
    <row r="104" spans="1:7" ht="15" customHeight="1">
      <c r="A104" s="18">
        <v>97</v>
      </c>
      <c r="B104" s="33" t="s">
        <v>616</v>
      </c>
      <c r="C104" s="34" t="s">
        <v>120</v>
      </c>
      <c r="D104" s="35" t="s">
        <v>571</v>
      </c>
      <c r="E104" s="35" t="s">
        <v>14</v>
      </c>
      <c r="F104" s="18">
        <v>6.5</v>
      </c>
      <c r="G104" s="1" t="str">
        <f t="shared" si="2"/>
        <v>Trung bình</v>
      </c>
    </row>
    <row r="105" spans="1:7" ht="15" customHeight="1">
      <c r="A105" s="18">
        <v>98</v>
      </c>
      <c r="B105" s="33" t="s">
        <v>722</v>
      </c>
      <c r="C105" s="34" t="s">
        <v>723</v>
      </c>
      <c r="D105" s="35" t="s">
        <v>724</v>
      </c>
      <c r="E105" s="35" t="s">
        <v>14</v>
      </c>
      <c r="F105" s="18">
        <v>9</v>
      </c>
      <c r="G105" s="1" t="str">
        <f t="shared" si="2"/>
        <v>Giỏi</v>
      </c>
    </row>
    <row r="106" spans="1:7" ht="15" customHeight="1">
      <c r="A106" s="18">
        <v>99</v>
      </c>
      <c r="B106" s="33" t="s">
        <v>617</v>
      </c>
      <c r="C106" s="34" t="s">
        <v>260</v>
      </c>
      <c r="D106" s="35" t="s">
        <v>618</v>
      </c>
      <c r="E106" s="35" t="s">
        <v>94</v>
      </c>
      <c r="F106" s="18">
        <v>5</v>
      </c>
      <c r="G106" s="1" t="str">
        <f t="shared" si="2"/>
        <v>Trung bình</v>
      </c>
    </row>
    <row r="107" spans="1:7" ht="15" customHeight="1">
      <c r="A107" s="18">
        <v>100</v>
      </c>
      <c r="B107" s="33" t="s">
        <v>65</v>
      </c>
      <c r="C107" s="34" t="s">
        <v>569</v>
      </c>
      <c r="D107" s="35" t="s">
        <v>570</v>
      </c>
      <c r="E107" s="35" t="s">
        <v>172</v>
      </c>
      <c r="F107" s="18">
        <v>6</v>
      </c>
      <c r="G107" s="1" t="str">
        <f t="shared" si="2"/>
        <v>Trung bình</v>
      </c>
    </row>
    <row r="108" spans="1:7" ht="15" customHeight="1">
      <c r="A108" s="18">
        <v>101</v>
      </c>
      <c r="B108" s="33" t="s">
        <v>61</v>
      </c>
      <c r="C108" s="34" t="s">
        <v>84</v>
      </c>
      <c r="D108" s="35" t="s">
        <v>571</v>
      </c>
      <c r="E108" s="35" t="s">
        <v>18</v>
      </c>
      <c r="F108" s="18">
        <v>9.5</v>
      </c>
      <c r="G108" s="1" t="str">
        <f t="shared" si="2"/>
        <v>Giỏi</v>
      </c>
    </row>
    <row r="109" spans="1:7" ht="15" customHeight="1">
      <c r="A109" s="18">
        <v>102</v>
      </c>
      <c r="B109" s="33" t="s">
        <v>725</v>
      </c>
      <c r="C109" s="34" t="s">
        <v>192</v>
      </c>
      <c r="D109" s="35" t="s">
        <v>726</v>
      </c>
      <c r="E109" s="35" t="s">
        <v>136</v>
      </c>
      <c r="F109" s="18">
        <v>8.5</v>
      </c>
      <c r="G109" s="1" t="str">
        <f t="shared" si="2"/>
        <v>Giỏi</v>
      </c>
    </row>
    <row r="110" spans="1:7" ht="15" customHeight="1">
      <c r="A110" s="18">
        <v>103</v>
      </c>
      <c r="B110" s="33" t="s">
        <v>572</v>
      </c>
      <c r="C110" s="34" t="s">
        <v>43</v>
      </c>
      <c r="D110" s="35" t="s">
        <v>573</v>
      </c>
      <c r="E110" s="35" t="s">
        <v>172</v>
      </c>
      <c r="F110" s="18">
        <v>4</v>
      </c>
      <c r="G110" s="1" t="str">
        <f t="shared" si="2"/>
        <v>Không đạt</v>
      </c>
    </row>
    <row r="111" spans="1:7" ht="15" customHeight="1">
      <c r="A111" s="18">
        <v>104</v>
      </c>
      <c r="B111" s="33" t="s">
        <v>124</v>
      </c>
      <c r="C111" s="34" t="s">
        <v>43</v>
      </c>
      <c r="D111" s="35" t="s">
        <v>574</v>
      </c>
      <c r="E111" s="35" t="s">
        <v>49</v>
      </c>
      <c r="F111" s="18">
        <v>7.5</v>
      </c>
      <c r="G111" s="1" t="str">
        <f t="shared" si="2"/>
        <v>Khá</v>
      </c>
    </row>
    <row r="112" spans="1:7" ht="15" customHeight="1">
      <c r="A112" s="18">
        <v>105</v>
      </c>
      <c r="B112" s="33" t="s">
        <v>575</v>
      </c>
      <c r="C112" s="34" t="s">
        <v>43</v>
      </c>
      <c r="D112" s="35" t="s">
        <v>619</v>
      </c>
      <c r="E112" s="35" t="s">
        <v>33</v>
      </c>
      <c r="F112" s="18">
        <v>3</v>
      </c>
      <c r="G112" s="1" t="str">
        <f t="shared" si="2"/>
        <v>Không đạt</v>
      </c>
    </row>
    <row r="113" spans="1:7" ht="15" customHeight="1">
      <c r="A113" s="18">
        <v>106</v>
      </c>
      <c r="B113" s="33" t="s">
        <v>143</v>
      </c>
      <c r="C113" s="34" t="s">
        <v>43</v>
      </c>
      <c r="D113" s="35" t="s">
        <v>658</v>
      </c>
      <c r="E113" s="35" t="s">
        <v>14</v>
      </c>
      <c r="F113" s="18">
        <v>6</v>
      </c>
      <c r="G113" s="1" t="str">
        <f t="shared" si="2"/>
        <v>Trung bình</v>
      </c>
    </row>
    <row r="114" spans="1:7" ht="15" customHeight="1">
      <c r="A114" s="18">
        <v>107</v>
      </c>
      <c r="B114" s="33" t="s">
        <v>24</v>
      </c>
      <c r="C114" s="34" t="s">
        <v>43</v>
      </c>
      <c r="D114" s="35" t="s">
        <v>727</v>
      </c>
      <c r="E114" s="35" t="s">
        <v>566</v>
      </c>
      <c r="F114" s="18">
        <v>6</v>
      </c>
      <c r="G114" s="1" t="str">
        <f t="shared" si="2"/>
        <v>Trung bình</v>
      </c>
    </row>
    <row r="115" spans="1:7" ht="15" customHeight="1">
      <c r="A115" s="18">
        <v>108</v>
      </c>
      <c r="B115" s="33" t="s">
        <v>728</v>
      </c>
      <c r="C115" s="34" t="s">
        <v>43</v>
      </c>
      <c r="D115" s="35" t="s">
        <v>729</v>
      </c>
      <c r="E115" s="35" t="s">
        <v>14</v>
      </c>
      <c r="F115" s="18">
        <v>9</v>
      </c>
      <c r="G115" s="1" t="str">
        <f t="shared" si="2"/>
        <v>Giỏi</v>
      </c>
    </row>
    <row r="116" spans="1:7" ht="15" customHeight="1">
      <c r="A116" s="18">
        <v>109</v>
      </c>
      <c r="B116" s="33" t="s">
        <v>659</v>
      </c>
      <c r="C116" s="34" t="s">
        <v>660</v>
      </c>
      <c r="D116" s="35" t="s">
        <v>661</v>
      </c>
      <c r="E116" s="35" t="s">
        <v>14</v>
      </c>
      <c r="F116" s="18">
        <v>9.5</v>
      </c>
      <c r="G116" s="1" t="str">
        <f t="shared" si="2"/>
        <v>Giỏi</v>
      </c>
    </row>
    <row r="117" spans="1:7" ht="15" customHeight="1">
      <c r="A117" s="18">
        <v>110</v>
      </c>
      <c r="B117" s="33" t="s">
        <v>662</v>
      </c>
      <c r="C117" s="34" t="s">
        <v>660</v>
      </c>
      <c r="D117" s="35" t="s">
        <v>323</v>
      </c>
      <c r="E117" s="35" t="s">
        <v>49</v>
      </c>
      <c r="F117" s="18">
        <v>6</v>
      </c>
      <c r="G117" s="1" t="str">
        <f t="shared" si="2"/>
        <v>Trung bình</v>
      </c>
    </row>
    <row r="118" spans="1:7" ht="15" customHeight="1">
      <c r="A118" s="18">
        <v>111</v>
      </c>
      <c r="B118" s="33" t="s">
        <v>524</v>
      </c>
      <c r="C118" s="34" t="s">
        <v>525</v>
      </c>
      <c r="D118" s="35" t="s">
        <v>180</v>
      </c>
      <c r="E118" s="35" t="s">
        <v>54</v>
      </c>
      <c r="F118" s="18">
        <v>7</v>
      </c>
      <c r="G118" s="1" t="str">
        <f t="shared" si="2"/>
        <v>Khá</v>
      </c>
    </row>
    <row r="119" spans="1:7" ht="15" customHeight="1">
      <c r="A119" s="18">
        <v>112</v>
      </c>
      <c r="B119" s="33" t="s">
        <v>526</v>
      </c>
      <c r="C119" s="34" t="s">
        <v>527</v>
      </c>
      <c r="D119" s="35" t="s">
        <v>320</v>
      </c>
      <c r="E119" s="35" t="s">
        <v>312</v>
      </c>
      <c r="F119" s="18">
        <v>5</v>
      </c>
      <c r="G119" s="1" t="str">
        <f t="shared" si="2"/>
        <v>Trung bình</v>
      </c>
    </row>
    <row r="120" spans="1:7" ht="15" customHeight="1">
      <c r="A120" s="18">
        <v>113</v>
      </c>
      <c r="B120" s="39" t="s">
        <v>620</v>
      </c>
      <c r="C120" s="40" t="s">
        <v>621</v>
      </c>
      <c r="D120" s="41" t="s">
        <v>622</v>
      </c>
      <c r="E120" s="41" t="s">
        <v>18</v>
      </c>
      <c r="F120" s="42">
        <v>10</v>
      </c>
      <c r="G120" s="43" t="str">
        <f t="shared" si="2"/>
        <v>Giỏi</v>
      </c>
    </row>
    <row r="121" spans="1:7" ht="15" customHeight="1">
      <c r="A121" s="18">
        <v>114</v>
      </c>
      <c r="B121" s="33" t="s">
        <v>24</v>
      </c>
      <c r="C121" s="34" t="s">
        <v>157</v>
      </c>
      <c r="D121" s="35" t="s">
        <v>528</v>
      </c>
      <c r="E121" s="35" t="s">
        <v>312</v>
      </c>
      <c r="F121" s="18">
        <v>4</v>
      </c>
      <c r="G121" s="1" t="str">
        <f t="shared" si="2"/>
        <v>Không đạt</v>
      </c>
    </row>
    <row r="122" spans="1:7" ht="15" customHeight="1">
      <c r="A122" s="18">
        <v>115</v>
      </c>
      <c r="B122" s="33" t="s">
        <v>575</v>
      </c>
      <c r="C122" s="34" t="s">
        <v>157</v>
      </c>
      <c r="D122" s="35" t="s">
        <v>576</v>
      </c>
      <c r="E122" s="35" t="s">
        <v>77</v>
      </c>
      <c r="F122" s="18">
        <v>6</v>
      </c>
      <c r="G122" s="1" t="str">
        <f t="shared" si="2"/>
        <v>Trung bình</v>
      </c>
    </row>
    <row r="123" spans="1:7" ht="15" customHeight="1">
      <c r="A123" s="18">
        <v>116</v>
      </c>
      <c r="B123" s="33" t="s">
        <v>623</v>
      </c>
      <c r="C123" s="34" t="s">
        <v>126</v>
      </c>
      <c r="D123" s="35" t="s">
        <v>571</v>
      </c>
      <c r="E123" s="35" t="s">
        <v>14</v>
      </c>
      <c r="F123" s="18">
        <v>7.5</v>
      </c>
      <c r="G123" s="1" t="str">
        <f t="shared" si="2"/>
        <v>Khá</v>
      </c>
    </row>
    <row r="124" spans="1:7" ht="15" customHeight="1">
      <c r="A124" s="18">
        <v>117</v>
      </c>
      <c r="B124" s="33" t="s">
        <v>185</v>
      </c>
      <c r="C124" s="34" t="s">
        <v>127</v>
      </c>
      <c r="D124" s="35" t="s">
        <v>529</v>
      </c>
      <c r="E124" s="35" t="s">
        <v>172</v>
      </c>
      <c r="F124" s="18">
        <v>0</v>
      </c>
      <c r="G124" s="1" t="str">
        <f t="shared" si="2"/>
        <v>Không đạt</v>
      </c>
    </row>
    <row r="125" spans="1:7" ht="15" customHeight="1">
      <c r="A125" s="18">
        <v>118</v>
      </c>
      <c r="B125" s="33" t="s">
        <v>530</v>
      </c>
      <c r="C125" s="34" t="s">
        <v>128</v>
      </c>
      <c r="D125" s="35" t="s">
        <v>531</v>
      </c>
      <c r="E125" s="35" t="s">
        <v>14</v>
      </c>
      <c r="F125" s="18">
        <v>6</v>
      </c>
      <c r="G125" s="1" t="str">
        <f t="shared" si="2"/>
        <v>Trung bình</v>
      </c>
    </row>
    <row r="126" spans="1:7" ht="15" customHeight="1">
      <c r="A126" s="18">
        <v>119</v>
      </c>
      <c r="B126" s="33" t="s">
        <v>24</v>
      </c>
      <c r="C126" s="34" t="s">
        <v>179</v>
      </c>
      <c r="D126" s="35" t="s">
        <v>624</v>
      </c>
      <c r="E126" s="35" t="s">
        <v>18</v>
      </c>
      <c r="F126" s="18">
        <v>7.5</v>
      </c>
      <c r="G126" s="1" t="str">
        <f t="shared" si="2"/>
        <v>Khá</v>
      </c>
    </row>
    <row r="127" spans="1:7" ht="15" customHeight="1">
      <c r="A127" s="18">
        <v>120</v>
      </c>
      <c r="B127" s="33" t="s">
        <v>146</v>
      </c>
      <c r="C127" s="34" t="s">
        <v>484</v>
      </c>
      <c r="D127" s="35" t="s">
        <v>577</v>
      </c>
      <c r="E127" s="35" t="s">
        <v>18</v>
      </c>
      <c r="F127" s="18">
        <v>8</v>
      </c>
      <c r="G127" s="1" t="str">
        <f t="shared" si="2"/>
        <v>Giỏi</v>
      </c>
    </row>
    <row r="128" spans="1:7" ht="15" customHeight="1">
      <c r="A128" s="18">
        <v>121</v>
      </c>
      <c r="B128" s="33" t="s">
        <v>578</v>
      </c>
      <c r="C128" s="34" t="s">
        <v>484</v>
      </c>
      <c r="D128" s="35" t="s">
        <v>579</v>
      </c>
      <c r="E128" s="35" t="s">
        <v>14</v>
      </c>
      <c r="F128" s="18">
        <v>3</v>
      </c>
      <c r="G128" s="1" t="str">
        <f t="shared" si="2"/>
        <v>Không đạt</v>
      </c>
    </row>
    <row r="129" spans="1:7" ht="15" customHeight="1">
      <c r="A129" s="18">
        <v>122</v>
      </c>
      <c r="B129" s="33" t="s">
        <v>663</v>
      </c>
      <c r="C129" s="34" t="s">
        <v>122</v>
      </c>
      <c r="D129" s="35" t="s">
        <v>664</v>
      </c>
      <c r="E129" s="35" t="s">
        <v>18</v>
      </c>
      <c r="F129" s="18">
        <v>8</v>
      </c>
      <c r="G129" s="1" t="str">
        <f t="shared" si="2"/>
        <v>Giỏi</v>
      </c>
    </row>
    <row r="130" spans="1:7" ht="15" customHeight="1">
      <c r="A130" s="18">
        <v>123</v>
      </c>
      <c r="B130" s="33" t="s">
        <v>150</v>
      </c>
      <c r="C130" s="34" t="s">
        <v>665</v>
      </c>
      <c r="D130" s="35" t="s">
        <v>666</v>
      </c>
      <c r="E130" s="35" t="s">
        <v>312</v>
      </c>
      <c r="F130" s="18">
        <v>6</v>
      </c>
      <c r="G130" s="1" t="str">
        <f t="shared" si="2"/>
        <v>Trung bình</v>
      </c>
    </row>
    <row r="131" spans="1:7" ht="15" customHeight="1">
      <c r="A131" s="18">
        <v>124</v>
      </c>
      <c r="B131" s="33" t="s">
        <v>71</v>
      </c>
      <c r="C131" s="34" t="s">
        <v>221</v>
      </c>
      <c r="D131" s="44" t="s">
        <v>667</v>
      </c>
      <c r="E131" s="35" t="s">
        <v>54</v>
      </c>
      <c r="F131" s="18">
        <v>6.5</v>
      </c>
      <c r="G131" s="1" t="str">
        <f t="shared" si="2"/>
        <v>Trung bình</v>
      </c>
    </row>
    <row r="132" spans="1:7" ht="15" customHeight="1">
      <c r="A132" s="18">
        <v>125</v>
      </c>
      <c r="B132" s="33" t="s">
        <v>730</v>
      </c>
      <c r="C132" s="34" t="s">
        <v>85</v>
      </c>
      <c r="D132" s="35" t="s">
        <v>731</v>
      </c>
      <c r="E132" s="35" t="s">
        <v>14</v>
      </c>
      <c r="F132" s="19">
        <v>6.5</v>
      </c>
      <c r="G132" s="1" t="str">
        <f t="shared" si="2"/>
        <v>Trung bình</v>
      </c>
    </row>
    <row r="133" spans="1:7" ht="15" customHeight="1">
      <c r="A133" s="18">
        <v>126</v>
      </c>
      <c r="B133" s="33" t="s">
        <v>230</v>
      </c>
      <c r="C133" s="34" t="s">
        <v>168</v>
      </c>
      <c r="D133" s="35" t="s">
        <v>532</v>
      </c>
      <c r="E133" s="35" t="s">
        <v>49</v>
      </c>
      <c r="F133" s="18">
        <v>10</v>
      </c>
      <c r="G133" s="1" t="str">
        <f t="shared" si="2"/>
        <v>Giỏi</v>
      </c>
    </row>
    <row r="134" spans="1:7" ht="15" customHeight="1">
      <c r="A134" s="18">
        <v>127</v>
      </c>
      <c r="B134" s="33" t="s">
        <v>65</v>
      </c>
      <c r="C134" s="34" t="s">
        <v>131</v>
      </c>
      <c r="D134" s="35" t="s">
        <v>668</v>
      </c>
      <c r="E134" s="35" t="s">
        <v>49</v>
      </c>
      <c r="F134" s="18">
        <v>8.5</v>
      </c>
      <c r="G134" s="1" t="str">
        <f t="shared" si="2"/>
        <v>Giỏi</v>
      </c>
    </row>
    <row r="135" spans="1:7" ht="15" customHeight="1">
      <c r="A135" s="18">
        <v>128</v>
      </c>
      <c r="B135" s="33" t="s">
        <v>275</v>
      </c>
      <c r="C135" s="34" t="s">
        <v>45</v>
      </c>
      <c r="D135" s="35" t="s">
        <v>533</v>
      </c>
      <c r="E135" s="35" t="s">
        <v>271</v>
      </c>
      <c r="F135" s="18">
        <v>6</v>
      </c>
      <c r="G135" s="1" t="str">
        <f t="shared" si="2"/>
        <v>Trung bình</v>
      </c>
    </row>
    <row r="136" spans="1:7" ht="15" customHeight="1">
      <c r="A136" s="18">
        <v>129</v>
      </c>
      <c r="B136" s="33" t="s">
        <v>19</v>
      </c>
      <c r="C136" s="34" t="s">
        <v>45</v>
      </c>
      <c r="D136" s="35" t="s">
        <v>534</v>
      </c>
      <c r="E136" s="35" t="s">
        <v>54</v>
      </c>
      <c r="F136" s="18">
        <v>4</v>
      </c>
      <c r="G136" s="1" t="str">
        <f t="shared" si="2"/>
        <v>Không đạt</v>
      </c>
    </row>
    <row r="137" spans="1:7" ht="15" customHeight="1">
      <c r="A137" s="18">
        <v>130</v>
      </c>
      <c r="B137" s="33" t="s">
        <v>580</v>
      </c>
      <c r="C137" s="34" t="s">
        <v>45</v>
      </c>
      <c r="D137" s="35" t="s">
        <v>581</v>
      </c>
      <c r="E137" s="35" t="s">
        <v>14</v>
      </c>
      <c r="F137" s="18">
        <v>8</v>
      </c>
      <c r="G137" s="1" t="str">
        <f t="shared" si="2"/>
        <v>Giỏi</v>
      </c>
    </row>
    <row r="138" spans="1:7" ht="15" customHeight="1">
      <c r="A138" s="18">
        <v>131</v>
      </c>
      <c r="B138" s="33" t="s">
        <v>362</v>
      </c>
      <c r="C138" s="34" t="s">
        <v>45</v>
      </c>
      <c r="D138" s="35" t="s">
        <v>582</v>
      </c>
      <c r="E138" s="35" t="s">
        <v>39</v>
      </c>
      <c r="F138" s="37" t="s">
        <v>223</v>
      </c>
      <c r="G138" s="1" t="s">
        <v>13</v>
      </c>
    </row>
    <row r="139" spans="1:7" ht="15" customHeight="1">
      <c r="A139" s="18">
        <v>132</v>
      </c>
      <c r="B139" s="33" t="s">
        <v>506</v>
      </c>
      <c r="C139" s="34" t="s">
        <v>45</v>
      </c>
      <c r="D139" s="35" t="s">
        <v>222</v>
      </c>
      <c r="E139" s="35" t="s">
        <v>18</v>
      </c>
      <c r="F139" s="18">
        <v>5</v>
      </c>
      <c r="G139" s="1" t="str">
        <f>IF(F139&lt;5,"Không đạt",IF(F139&gt;=8,"Giỏi",IF(F139&gt;=7,"Khá","Trung bình")))</f>
        <v>Trung bình</v>
      </c>
    </row>
    <row r="140" spans="1:7" ht="15" customHeight="1">
      <c r="A140" s="18">
        <v>133</v>
      </c>
      <c r="B140" s="33" t="s">
        <v>212</v>
      </c>
      <c r="C140" s="34" t="s">
        <v>45</v>
      </c>
      <c r="D140" s="35" t="s">
        <v>669</v>
      </c>
      <c r="E140" s="35" t="s">
        <v>14</v>
      </c>
      <c r="F140" s="18">
        <v>8</v>
      </c>
      <c r="G140" s="1" t="str">
        <f>IF(F140&lt;5,"Không đạt",IF(F140&gt;=8,"Giỏi",IF(F140&gt;=7,"Khá","Trung bình")))</f>
        <v>Giỏi</v>
      </c>
    </row>
    <row r="141" spans="1:7" ht="15" customHeight="1">
      <c r="A141" s="18">
        <v>134</v>
      </c>
      <c r="B141" s="33" t="s">
        <v>202</v>
      </c>
      <c r="C141" s="34" t="s">
        <v>45</v>
      </c>
      <c r="D141" s="35" t="s">
        <v>88</v>
      </c>
      <c r="E141" s="35" t="s">
        <v>89</v>
      </c>
      <c r="F141" s="37" t="s">
        <v>223</v>
      </c>
      <c r="G141" s="1" t="s">
        <v>13</v>
      </c>
    </row>
    <row r="142" spans="1:7" ht="15" customHeight="1">
      <c r="A142" s="18">
        <v>135</v>
      </c>
      <c r="B142" s="33" t="s">
        <v>670</v>
      </c>
      <c r="C142" s="34" t="s">
        <v>45</v>
      </c>
      <c r="D142" s="35" t="s">
        <v>671</v>
      </c>
      <c r="E142" s="35" t="s">
        <v>39</v>
      </c>
      <c r="F142" s="18">
        <v>8</v>
      </c>
      <c r="G142" s="1" t="str">
        <f aca="true" t="shared" si="3" ref="G142:G160">IF(F142&lt;5,"Không đạt",IF(F142&gt;=8,"Giỏi",IF(F142&gt;=7,"Khá","Trung bình")))</f>
        <v>Giỏi</v>
      </c>
    </row>
    <row r="143" spans="1:7" ht="15" customHeight="1">
      <c r="A143" s="18">
        <v>136</v>
      </c>
      <c r="B143" s="33" t="s">
        <v>583</v>
      </c>
      <c r="C143" s="34" t="s">
        <v>584</v>
      </c>
      <c r="D143" s="35" t="s">
        <v>585</v>
      </c>
      <c r="E143" s="35" t="s">
        <v>566</v>
      </c>
      <c r="F143" s="18">
        <v>4</v>
      </c>
      <c r="G143" s="1" t="str">
        <f t="shared" si="3"/>
        <v>Không đạt</v>
      </c>
    </row>
    <row r="144" spans="1:7" ht="15" customHeight="1">
      <c r="A144" s="18">
        <v>137</v>
      </c>
      <c r="B144" s="33" t="s">
        <v>137</v>
      </c>
      <c r="C144" s="34" t="s">
        <v>625</v>
      </c>
      <c r="D144" s="35" t="s">
        <v>626</v>
      </c>
      <c r="E144" s="35" t="s">
        <v>14</v>
      </c>
      <c r="F144" s="18">
        <v>7</v>
      </c>
      <c r="G144" s="1" t="str">
        <f t="shared" si="3"/>
        <v>Khá</v>
      </c>
    </row>
    <row r="145" spans="1:7" ht="15" customHeight="1">
      <c r="A145" s="18">
        <v>138</v>
      </c>
      <c r="B145" s="33" t="s">
        <v>203</v>
      </c>
      <c r="C145" s="34" t="s">
        <v>535</v>
      </c>
      <c r="D145" s="35" t="s">
        <v>536</v>
      </c>
      <c r="E145" s="35" t="s">
        <v>14</v>
      </c>
      <c r="F145" s="18">
        <v>4</v>
      </c>
      <c r="G145" s="1" t="str">
        <f t="shared" si="3"/>
        <v>Không đạt</v>
      </c>
    </row>
    <row r="146" spans="1:7" ht="15" customHeight="1">
      <c r="A146" s="18">
        <v>139</v>
      </c>
      <c r="B146" s="33" t="s">
        <v>586</v>
      </c>
      <c r="C146" s="34" t="s">
        <v>47</v>
      </c>
      <c r="D146" s="35" t="s">
        <v>587</v>
      </c>
      <c r="E146" s="35" t="s">
        <v>89</v>
      </c>
      <c r="F146" s="18">
        <v>8</v>
      </c>
      <c r="G146" s="1" t="str">
        <f t="shared" si="3"/>
        <v>Giỏi</v>
      </c>
    </row>
    <row r="147" spans="1:7" ht="15" customHeight="1">
      <c r="A147" s="18">
        <v>140</v>
      </c>
      <c r="B147" s="33" t="s">
        <v>627</v>
      </c>
      <c r="C147" s="34" t="s">
        <v>47</v>
      </c>
      <c r="D147" s="35" t="s">
        <v>628</v>
      </c>
      <c r="E147" s="35" t="s">
        <v>14</v>
      </c>
      <c r="F147" s="18">
        <v>0</v>
      </c>
      <c r="G147" s="1" t="str">
        <f t="shared" si="3"/>
        <v>Không đạt</v>
      </c>
    </row>
    <row r="148" spans="1:7" ht="15" customHeight="1">
      <c r="A148" s="18">
        <v>141</v>
      </c>
      <c r="B148" s="33" t="s">
        <v>629</v>
      </c>
      <c r="C148" s="34" t="s">
        <v>630</v>
      </c>
      <c r="D148" s="35" t="s">
        <v>631</v>
      </c>
      <c r="E148" s="35" t="s">
        <v>37</v>
      </c>
      <c r="F148" s="18">
        <v>5</v>
      </c>
      <c r="G148" s="1" t="str">
        <f t="shared" si="3"/>
        <v>Trung bình</v>
      </c>
    </row>
    <row r="149" spans="1:7" ht="15" customHeight="1">
      <c r="A149" s="18">
        <v>142</v>
      </c>
      <c r="B149" s="33" t="s">
        <v>259</v>
      </c>
      <c r="C149" s="34" t="s">
        <v>537</v>
      </c>
      <c r="D149" s="35" t="s">
        <v>538</v>
      </c>
      <c r="E149" s="35" t="s">
        <v>539</v>
      </c>
      <c r="F149" s="18">
        <v>3</v>
      </c>
      <c r="G149" s="1" t="str">
        <f t="shared" si="3"/>
        <v>Không đạt</v>
      </c>
    </row>
    <row r="150" spans="1:7" ht="15" customHeight="1">
      <c r="A150" s="18">
        <v>143</v>
      </c>
      <c r="B150" s="33" t="s">
        <v>36</v>
      </c>
      <c r="C150" s="34" t="s">
        <v>632</v>
      </c>
      <c r="D150" s="35" t="s">
        <v>633</v>
      </c>
      <c r="E150" s="35" t="s">
        <v>29</v>
      </c>
      <c r="F150" s="18">
        <v>4</v>
      </c>
      <c r="G150" s="1" t="str">
        <f t="shared" si="3"/>
        <v>Không đạt</v>
      </c>
    </row>
    <row r="151" spans="1:7" ht="15" customHeight="1">
      <c r="A151" s="18">
        <v>144</v>
      </c>
      <c r="B151" s="33" t="s">
        <v>100</v>
      </c>
      <c r="C151" s="34" t="s">
        <v>155</v>
      </c>
      <c r="D151" s="35" t="s">
        <v>540</v>
      </c>
      <c r="E151" s="35" t="s">
        <v>29</v>
      </c>
      <c r="F151" s="18">
        <v>4</v>
      </c>
      <c r="G151" s="1" t="str">
        <f t="shared" si="3"/>
        <v>Không đạt</v>
      </c>
    </row>
    <row r="152" spans="1:7" ht="15" customHeight="1">
      <c r="A152" s="18">
        <v>145</v>
      </c>
      <c r="B152" s="33" t="s">
        <v>634</v>
      </c>
      <c r="C152" s="34" t="s">
        <v>181</v>
      </c>
      <c r="D152" s="35" t="s">
        <v>635</v>
      </c>
      <c r="E152" s="35" t="s">
        <v>40</v>
      </c>
      <c r="F152" s="18">
        <v>7</v>
      </c>
      <c r="G152" s="1" t="str">
        <f t="shared" si="3"/>
        <v>Khá</v>
      </c>
    </row>
    <row r="153" spans="1:7" ht="15" customHeight="1">
      <c r="A153" s="18">
        <v>146</v>
      </c>
      <c r="B153" s="33" t="s">
        <v>213</v>
      </c>
      <c r="C153" s="34" t="s">
        <v>123</v>
      </c>
      <c r="D153" s="35" t="s">
        <v>214</v>
      </c>
      <c r="E153" s="35" t="s">
        <v>14</v>
      </c>
      <c r="F153" s="18">
        <v>5</v>
      </c>
      <c r="G153" s="1" t="str">
        <f t="shared" si="3"/>
        <v>Trung bình</v>
      </c>
    </row>
    <row r="154" spans="1:7" ht="15" customHeight="1">
      <c r="A154" s="18">
        <v>147</v>
      </c>
      <c r="B154" s="33" t="s">
        <v>71</v>
      </c>
      <c r="C154" s="34" t="s">
        <v>541</v>
      </c>
      <c r="D154" s="35" t="s">
        <v>542</v>
      </c>
      <c r="E154" s="35" t="s">
        <v>14</v>
      </c>
      <c r="F154" s="18">
        <v>4</v>
      </c>
      <c r="G154" s="1" t="str">
        <f t="shared" si="3"/>
        <v>Không đạt</v>
      </c>
    </row>
    <row r="155" spans="1:7" ht="15" customHeight="1">
      <c r="A155" s="18">
        <v>148</v>
      </c>
      <c r="B155" s="33" t="s">
        <v>327</v>
      </c>
      <c r="C155" s="34" t="s">
        <v>732</v>
      </c>
      <c r="D155" s="35" t="s">
        <v>733</v>
      </c>
      <c r="E155" s="35" t="s">
        <v>14</v>
      </c>
      <c r="F155" s="18">
        <v>5.5</v>
      </c>
      <c r="G155" s="1" t="str">
        <f t="shared" si="3"/>
        <v>Trung bình</v>
      </c>
    </row>
    <row r="156" spans="1:7" ht="15" customHeight="1">
      <c r="A156" s="18">
        <v>149</v>
      </c>
      <c r="B156" s="33" t="s">
        <v>163</v>
      </c>
      <c r="C156" s="34" t="s">
        <v>162</v>
      </c>
      <c r="D156" s="35" t="s">
        <v>164</v>
      </c>
      <c r="E156" s="35" t="s">
        <v>242</v>
      </c>
      <c r="F156" s="18">
        <v>4</v>
      </c>
      <c r="G156" s="1" t="str">
        <f t="shared" si="3"/>
        <v>Không đạt</v>
      </c>
    </row>
    <row r="157" spans="1:7" ht="15" customHeight="1">
      <c r="A157" s="18">
        <v>150</v>
      </c>
      <c r="B157" s="33" t="s">
        <v>672</v>
      </c>
      <c r="C157" s="34" t="s">
        <v>673</v>
      </c>
      <c r="D157" s="35" t="s">
        <v>674</v>
      </c>
      <c r="E157" s="35" t="s">
        <v>29</v>
      </c>
      <c r="F157" s="18">
        <v>7</v>
      </c>
      <c r="G157" s="1" t="str">
        <f t="shared" si="3"/>
        <v>Khá</v>
      </c>
    </row>
    <row r="158" spans="1:7" ht="15" customHeight="1">
      <c r="A158" s="18">
        <v>151</v>
      </c>
      <c r="B158" s="33" t="s">
        <v>588</v>
      </c>
      <c r="C158" s="34" t="s">
        <v>337</v>
      </c>
      <c r="D158" s="35" t="s">
        <v>589</v>
      </c>
      <c r="E158" s="35" t="s">
        <v>37</v>
      </c>
      <c r="F158" s="18">
        <v>10</v>
      </c>
      <c r="G158" s="1" t="str">
        <f t="shared" si="3"/>
        <v>Giỏi</v>
      </c>
    </row>
    <row r="159" spans="1:7" ht="15" customHeight="1">
      <c r="A159" s="18">
        <v>152</v>
      </c>
      <c r="B159" s="33" t="s">
        <v>675</v>
      </c>
      <c r="C159" s="34" t="s">
        <v>337</v>
      </c>
      <c r="D159" s="44" t="s">
        <v>676</v>
      </c>
      <c r="E159" s="35" t="s">
        <v>677</v>
      </c>
      <c r="F159" s="18">
        <v>5</v>
      </c>
      <c r="G159" s="1" t="str">
        <f t="shared" si="3"/>
        <v>Trung bình</v>
      </c>
    </row>
    <row r="160" spans="1:7" ht="15" customHeight="1">
      <c r="A160" s="18">
        <v>153</v>
      </c>
      <c r="B160" s="33" t="s">
        <v>19</v>
      </c>
      <c r="C160" s="34" t="s">
        <v>337</v>
      </c>
      <c r="D160" s="35" t="s">
        <v>734</v>
      </c>
      <c r="E160" s="35" t="s">
        <v>312</v>
      </c>
      <c r="F160" s="18">
        <v>8</v>
      </c>
      <c r="G160" s="1" t="str">
        <f t="shared" si="3"/>
        <v>Giỏi</v>
      </c>
    </row>
    <row r="161" ht="7.5" customHeight="1"/>
    <row r="162" spans="1:7" ht="15.75" customHeight="1">
      <c r="A162" s="29" t="str">
        <f>"Tổng số thí sinh dự thi: "&amp;COUNT(A8:A160)</f>
        <v>Tổng số thí sinh dự thi: 153</v>
      </c>
      <c r="B162" s="23"/>
      <c r="C162" s="23"/>
      <c r="D162" s="23"/>
      <c r="E162" s="52" t="s">
        <v>11</v>
      </c>
      <c r="F162" s="52"/>
      <c r="G162" s="52"/>
    </row>
    <row r="163" spans="1:7" ht="15.75" customHeight="1">
      <c r="A163" s="22"/>
      <c r="B163" s="23" t="s">
        <v>12</v>
      </c>
      <c r="C163" s="24">
        <f>COUNT(A8:A160)-C164</f>
        <v>112</v>
      </c>
      <c r="D163" s="25"/>
      <c r="E163" s="26"/>
      <c r="F163" s="21"/>
      <c r="G163" s="27"/>
    </row>
    <row r="164" spans="1:7" ht="15.75" customHeight="1">
      <c r="A164" s="22"/>
      <c r="B164" s="28" t="s">
        <v>13</v>
      </c>
      <c r="C164" s="24">
        <f>COUNTIF(G8:G160,"không đạt")</f>
        <v>41</v>
      </c>
      <c r="D164" s="25"/>
      <c r="E164" s="26"/>
      <c r="F164" s="21"/>
      <c r="G164" s="27"/>
    </row>
    <row r="165" ht="15.75" customHeight="1"/>
    <row r="166" ht="15.75" customHeight="1"/>
    <row r="167" spans="5:7" ht="15.75" customHeight="1">
      <c r="E167" s="46" t="s">
        <v>225</v>
      </c>
      <c r="F167" s="46"/>
      <c r="G167" s="46"/>
    </row>
  </sheetData>
  <sheetProtection/>
  <mergeCells count="9">
    <mergeCell ref="B7:C7"/>
    <mergeCell ref="E162:G162"/>
    <mergeCell ref="E167:G167"/>
    <mergeCell ref="A1:D1"/>
    <mergeCell ref="E1:G1"/>
    <mergeCell ref="A2:D2"/>
    <mergeCell ref="E2:G2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10" customWidth="1"/>
    <col min="2" max="2" width="21.7109375" style="10" customWidth="1"/>
    <col min="3" max="3" width="9.00390625" style="10" customWidth="1"/>
    <col min="4" max="4" width="12.00390625" style="10" customWidth="1"/>
    <col min="5" max="5" width="20.7109375" style="10" customWidth="1"/>
    <col min="6" max="6" width="9.7109375" style="20" customWidth="1"/>
    <col min="7" max="7" width="18.421875" style="10" customWidth="1"/>
    <col min="8" max="16384" width="9.140625" style="10" customWidth="1"/>
  </cols>
  <sheetData>
    <row r="1" spans="1:10" ht="15">
      <c r="A1" s="49" t="s">
        <v>4</v>
      </c>
      <c r="B1" s="49"/>
      <c r="C1" s="49"/>
      <c r="D1" s="49"/>
      <c r="E1" s="50" t="s">
        <v>5</v>
      </c>
      <c r="F1" s="50"/>
      <c r="G1" s="50"/>
      <c r="J1" s="11"/>
    </row>
    <row r="2" spans="1:11" ht="15.75">
      <c r="A2" s="50" t="s">
        <v>3</v>
      </c>
      <c r="B2" s="50"/>
      <c r="C2" s="50"/>
      <c r="D2" s="50"/>
      <c r="E2" s="51" t="s">
        <v>6</v>
      </c>
      <c r="F2" s="51"/>
      <c r="G2" s="51"/>
      <c r="J2" s="11"/>
      <c r="K2" s="12"/>
    </row>
    <row r="3" spans="1:11" ht="15.75">
      <c r="A3" s="6"/>
      <c r="B3" s="6"/>
      <c r="C3" s="6"/>
      <c r="D3" s="6"/>
      <c r="E3" s="7"/>
      <c r="F3" s="8"/>
      <c r="G3" s="9"/>
      <c r="H3" s="9"/>
      <c r="I3" s="9"/>
      <c r="J3" s="9"/>
      <c r="K3" s="12"/>
    </row>
    <row r="4" spans="1:10" ht="27" customHeight="1">
      <c r="A4" s="53" t="s">
        <v>171</v>
      </c>
      <c r="B4" s="53"/>
      <c r="C4" s="53"/>
      <c r="D4" s="53"/>
      <c r="E4" s="53"/>
      <c r="F4" s="53"/>
      <c r="G4" s="53"/>
      <c r="H4" s="13"/>
      <c r="I4" s="13"/>
      <c r="J4" s="13"/>
    </row>
    <row r="5" spans="1:11" s="2" customFormat="1" ht="23.25" customHeight="1">
      <c r="A5" s="54" t="s">
        <v>224</v>
      </c>
      <c r="B5" s="54"/>
      <c r="C5" s="54"/>
      <c r="D5" s="54"/>
      <c r="E5" s="54"/>
      <c r="F5" s="54"/>
      <c r="G5" s="54"/>
      <c r="H5" s="14"/>
      <c r="I5" s="14"/>
      <c r="J5" s="14"/>
      <c r="K5" s="10"/>
    </row>
    <row r="6" spans="1:10" s="2" customFormat="1" ht="9.75" customHeight="1">
      <c r="A6" s="15"/>
      <c r="B6" s="16"/>
      <c r="C6" s="15"/>
      <c r="D6" s="15"/>
      <c r="E6" s="15"/>
      <c r="F6" s="17"/>
      <c r="G6" s="17"/>
      <c r="H6" s="15"/>
      <c r="I6" s="15"/>
      <c r="J6" s="10"/>
    </row>
    <row r="7" spans="1:7" s="3" customFormat="1" ht="33" customHeight="1">
      <c r="A7" s="4" t="s">
        <v>0</v>
      </c>
      <c r="B7" s="47" t="s">
        <v>8</v>
      </c>
      <c r="C7" s="48"/>
      <c r="D7" s="4" t="s">
        <v>1</v>
      </c>
      <c r="E7" s="4" t="s">
        <v>2</v>
      </c>
      <c r="F7" s="5" t="s">
        <v>9</v>
      </c>
      <c r="G7" s="5" t="s">
        <v>10</v>
      </c>
    </row>
    <row r="8" spans="1:7" ht="15">
      <c r="A8" s="18">
        <v>1</v>
      </c>
      <c r="B8" s="31" t="s">
        <v>748</v>
      </c>
      <c r="C8" s="32" t="s">
        <v>141</v>
      </c>
      <c r="D8" s="30" t="s">
        <v>749</v>
      </c>
      <c r="E8" s="30" t="s">
        <v>750</v>
      </c>
      <c r="F8" s="18">
        <v>4</v>
      </c>
      <c r="G8" s="1" t="str">
        <f aca="true" t="shared" si="0" ref="G8:G14">IF(F8&lt;5,"Không đạt",IF(F8&gt;=8,"Giỏi",IF(F8&gt;=7,"Khá","Trung bình")))</f>
        <v>Không đạt</v>
      </c>
    </row>
    <row r="9" spans="1:7" ht="15">
      <c r="A9" s="18">
        <v>2</v>
      </c>
      <c r="B9" s="31" t="s">
        <v>102</v>
      </c>
      <c r="C9" s="32" t="s">
        <v>144</v>
      </c>
      <c r="D9" s="30" t="s">
        <v>737</v>
      </c>
      <c r="E9" s="30" t="s">
        <v>54</v>
      </c>
      <c r="F9" s="18">
        <v>6</v>
      </c>
      <c r="G9" s="1" t="str">
        <f t="shared" si="0"/>
        <v>Trung bình</v>
      </c>
    </row>
    <row r="10" spans="1:7" ht="15">
      <c r="A10" s="18">
        <v>3</v>
      </c>
      <c r="B10" s="31" t="s">
        <v>742</v>
      </c>
      <c r="C10" s="32" t="s">
        <v>743</v>
      </c>
      <c r="D10" s="30" t="s">
        <v>744</v>
      </c>
      <c r="E10" s="30" t="s">
        <v>745</v>
      </c>
      <c r="F10" s="18">
        <v>4</v>
      </c>
      <c r="G10" s="1" t="str">
        <f t="shared" si="0"/>
        <v>Không đạt</v>
      </c>
    </row>
    <row r="11" spans="1:7" ht="15">
      <c r="A11" s="18">
        <v>4</v>
      </c>
      <c r="B11" s="31" t="s">
        <v>71</v>
      </c>
      <c r="C11" s="32" t="s">
        <v>260</v>
      </c>
      <c r="D11" s="30" t="s">
        <v>738</v>
      </c>
      <c r="E11" s="30" t="s">
        <v>40</v>
      </c>
      <c r="F11" s="18">
        <v>5</v>
      </c>
      <c r="G11" s="1" t="str">
        <f t="shared" si="0"/>
        <v>Trung bình</v>
      </c>
    </row>
    <row r="12" spans="1:7" ht="15">
      <c r="A12" s="18">
        <v>5</v>
      </c>
      <c r="B12" s="31" t="s">
        <v>71</v>
      </c>
      <c r="C12" s="32" t="s">
        <v>70</v>
      </c>
      <c r="D12" s="30" t="s">
        <v>739</v>
      </c>
      <c r="E12" s="30" t="s">
        <v>566</v>
      </c>
      <c r="F12" s="18">
        <v>6.5</v>
      </c>
      <c r="G12" s="1" t="str">
        <f t="shared" si="0"/>
        <v>Trung bình</v>
      </c>
    </row>
    <row r="13" spans="1:7" ht="15">
      <c r="A13" s="18">
        <v>6</v>
      </c>
      <c r="B13" s="31" t="s">
        <v>230</v>
      </c>
      <c r="C13" s="32" t="s">
        <v>746</v>
      </c>
      <c r="D13" s="30" t="s">
        <v>747</v>
      </c>
      <c r="E13" s="30" t="s">
        <v>129</v>
      </c>
      <c r="F13" s="18">
        <v>7.5</v>
      </c>
      <c r="G13" s="1" t="str">
        <f t="shared" si="0"/>
        <v>Khá</v>
      </c>
    </row>
    <row r="14" spans="1:7" ht="15">
      <c r="A14" s="18">
        <v>7</v>
      </c>
      <c r="B14" s="31" t="s">
        <v>740</v>
      </c>
      <c r="C14" s="32" t="s">
        <v>732</v>
      </c>
      <c r="D14" s="30" t="s">
        <v>741</v>
      </c>
      <c r="E14" s="30" t="s">
        <v>14</v>
      </c>
      <c r="F14" s="18">
        <v>7</v>
      </c>
      <c r="G14" s="1" t="str">
        <f t="shared" si="0"/>
        <v>Khá</v>
      </c>
    </row>
    <row r="15" ht="7.5" customHeight="1"/>
    <row r="16" spans="1:7" ht="15.75" customHeight="1">
      <c r="A16" s="29" t="str">
        <f>"Tổng số thí sinh dự thi: "&amp;COUNT(A8:A14)</f>
        <v>Tổng số thí sinh dự thi: 7</v>
      </c>
      <c r="B16" s="23"/>
      <c r="C16" s="23"/>
      <c r="D16" s="23"/>
      <c r="E16" s="52" t="s">
        <v>11</v>
      </c>
      <c r="F16" s="52"/>
      <c r="G16" s="52"/>
    </row>
    <row r="17" spans="1:7" ht="15.75" customHeight="1">
      <c r="A17" s="22"/>
      <c r="B17" s="23" t="s">
        <v>12</v>
      </c>
      <c r="C17" s="24">
        <f>COUNT(A8:A14)-C18</f>
        <v>5</v>
      </c>
      <c r="D17" s="25"/>
      <c r="E17" s="26"/>
      <c r="F17" s="21"/>
      <c r="G17" s="27"/>
    </row>
    <row r="18" spans="1:7" ht="15.75" customHeight="1">
      <c r="A18" s="22"/>
      <c r="B18" s="28" t="s">
        <v>13</v>
      </c>
      <c r="C18" s="24">
        <f>COUNTIF(G8:G14,"không đạt")</f>
        <v>2</v>
      </c>
      <c r="D18" s="25"/>
      <c r="E18" s="26"/>
      <c r="F18" s="21"/>
      <c r="G18" s="27"/>
    </row>
    <row r="19" ht="15.75" customHeight="1"/>
    <row r="20" ht="15.75" customHeight="1"/>
    <row r="21" spans="5:7" ht="15.75" customHeight="1">
      <c r="E21" s="46" t="s">
        <v>225</v>
      </c>
      <c r="F21" s="46"/>
      <c r="G21" s="46"/>
    </row>
  </sheetData>
  <sheetProtection/>
  <mergeCells count="9">
    <mergeCell ref="B7:C7"/>
    <mergeCell ref="E16:G16"/>
    <mergeCell ref="E21:G21"/>
    <mergeCell ref="A1:D1"/>
    <mergeCell ref="E1:G1"/>
    <mergeCell ref="A2:D2"/>
    <mergeCell ref="E2:G2"/>
    <mergeCell ref="A4:G4"/>
    <mergeCell ref="A5:G5"/>
  </mergeCells>
  <printOptions horizontalCentered="1"/>
  <pageMargins left="0.1968503937007874" right="0.1968503937007874" top="0.5905511811023623" bottom="0.3937007874015748" header="0.35433070866141736" footer="0.1968503937007874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2012-10-25T02:01:32Z</cp:lastPrinted>
  <dcterms:created xsi:type="dcterms:W3CDTF">2010-12-06T08:59:48Z</dcterms:created>
  <dcterms:modified xsi:type="dcterms:W3CDTF">2012-10-26T08:46:31Z</dcterms:modified>
  <cp:category/>
  <cp:version/>
  <cp:contentType/>
  <cp:contentStatus/>
</cp:coreProperties>
</file>