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8" i="1" l="1"/>
  <c r="G117" i="1"/>
  <c r="G116" i="1"/>
  <c r="G115" i="1"/>
  <c r="G114" i="1"/>
  <c r="G113" i="1"/>
  <c r="G112" i="1"/>
  <c r="G111" i="1"/>
  <c r="G109" i="1"/>
  <c r="G108" i="1"/>
  <c r="G107" i="1"/>
  <c r="G105" i="1"/>
  <c r="G104" i="1"/>
  <c r="G103" i="1"/>
  <c r="G102" i="1"/>
  <c r="G98" i="1"/>
  <c r="G97" i="1"/>
  <c r="G96" i="1"/>
  <c r="G95" i="1"/>
  <c r="G94" i="1"/>
  <c r="G93" i="1"/>
  <c r="G91" i="1"/>
  <c r="G90" i="1"/>
  <c r="G89" i="1"/>
  <c r="G88" i="1"/>
  <c r="G87" i="1"/>
  <c r="F81" i="1"/>
  <c r="E81" i="1"/>
  <c r="C81" i="1"/>
  <c r="G80" i="1"/>
  <c r="G78" i="1"/>
  <c r="F76" i="1"/>
  <c r="C76" i="1"/>
  <c r="F74" i="1"/>
  <c r="F75" i="1" s="1"/>
  <c r="G72" i="1"/>
  <c r="G71" i="1"/>
  <c r="G70" i="1"/>
  <c r="F69" i="1"/>
  <c r="E69" i="1"/>
  <c r="D69" i="1"/>
  <c r="C69" i="1"/>
  <c r="G66" i="1"/>
  <c r="G65" i="1"/>
  <c r="G63" i="1"/>
  <c r="G62" i="1"/>
  <c r="G61" i="1"/>
  <c r="G60" i="1"/>
  <c r="G69" i="1" s="1"/>
  <c r="G59" i="1"/>
  <c r="F58" i="1"/>
  <c r="E58" i="1"/>
  <c r="D58" i="1"/>
  <c r="C58" i="1"/>
  <c r="G57" i="1"/>
  <c r="G56" i="1"/>
  <c r="G55" i="1"/>
  <c r="G54" i="1"/>
  <c r="G52" i="1"/>
  <c r="G51" i="1"/>
  <c r="G50" i="1"/>
  <c r="G49" i="1"/>
  <c r="G58" i="1" s="1"/>
  <c r="F48" i="1"/>
  <c r="E48" i="1"/>
  <c r="D48" i="1"/>
  <c r="C48" i="1"/>
  <c r="G47" i="1"/>
  <c r="G46" i="1"/>
  <c r="G45" i="1"/>
  <c r="G44" i="1"/>
  <c r="G43" i="1"/>
  <c r="G42" i="1"/>
  <c r="G41" i="1"/>
  <c r="G40" i="1"/>
  <c r="G39" i="1"/>
  <c r="G48" i="1" s="1"/>
  <c r="G37" i="1"/>
  <c r="G36" i="1"/>
  <c r="G34" i="1"/>
  <c r="G33" i="1"/>
  <c r="G32" i="1"/>
  <c r="G31" i="1"/>
  <c r="G30" i="1"/>
  <c r="G29" i="1"/>
  <c r="G38" i="1" s="1"/>
  <c r="F28" i="1"/>
  <c r="E28" i="1"/>
  <c r="D28" i="1"/>
  <c r="C28" i="1"/>
  <c r="G27" i="1"/>
  <c r="G26" i="1"/>
  <c r="G25" i="1"/>
  <c r="G24" i="1"/>
  <c r="G23" i="1"/>
  <c r="G22" i="1"/>
  <c r="G28" i="1" s="1"/>
  <c r="G20" i="1"/>
  <c r="F18" i="1"/>
  <c r="E18" i="1"/>
  <c r="D18" i="1"/>
  <c r="C18" i="1"/>
  <c r="G15" i="1"/>
  <c r="G13" i="1"/>
  <c r="G18" i="1" s="1"/>
  <c r="E38" i="1" l="1"/>
  <c r="F38" i="1"/>
  <c r="F82" i="1"/>
  <c r="D38" i="1"/>
  <c r="C38" i="1"/>
</calcChain>
</file>

<file path=xl/sharedStrings.xml><?xml version="1.0" encoding="utf-8"?>
<sst xmlns="http://schemas.openxmlformats.org/spreadsheetml/2006/main" count="162" uniqueCount="140">
  <si>
    <t>BỘ GIÁO DỤC VÀ ĐÀO TẠO</t>
  </si>
  <si>
    <t>CỘNG HÒA XÃ HỘI CHỦ NGHĨA VIỆT NAM</t>
  </si>
  <si>
    <t>TRƯỜNG ĐẠI HỌC  LẠC HỒNG</t>
  </si>
  <si>
    <t>Độc lập - Tự do - Hạnh phúc</t>
  </si>
  <si>
    <t>CHƯƠNG TRÌNH ĐÀO TẠO THEO HỌC CHẾ TÍN CHỈ KHÓA 2015 - 2019</t>
  </si>
  <si>
    <t>CHUYÊN NGÀNH: DƯỢC SĨ ĐẠI HỌC</t>
  </si>
  <si>
    <t>HỆ LIÊN THÔNG</t>
  </si>
  <si>
    <t>(Ban hành kèm theo Quyết định số:        /QĐ-ĐHLH 
ngày   tháng   năm 2015 của Hiệu trưởng Trường Đại học Lạc Hồng)</t>
  </si>
  <si>
    <t>MÃ MH</t>
  </si>
  <si>
    <t>Môn học</t>
  </si>
  <si>
    <t>Số tín chỉ</t>
  </si>
  <si>
    <t>Số tiết</t>
  </si>
  <si>
    <t>Ghi chú</t>
  </si>
  <si>
    <t>Tổng TC</t>
  </si>
  <si>
    <t>Lý Thuyết</t>
  </si>
  <si>
    <t>Thực Hành</t>
  </si>
  <si>
    <t>Bài tập</t>
  </si>
  <si>
    <t>Giáo dục quốc phòng</t>
  </si>
  <si>
    <t>ĐC</t>
  </si>
  <si>
    <t>Toán cao cấp - xác suất thống kê</t>
  </si>
  <si>
    <t xml:space="preserve">Những nguyên lý CB của CN Mác - Lênin </t>
  </si>
  <si>
    <t>Hóa đại cương vô cơ</t>
  </si>
  <si>
    <t>Thực hành Hóa đại cương vô cơ</t>
  </si>
  <si>
    <t>Sinh học đại cương</t>
  </si>
  <si>
    <t>Thực hành Sinh học đại cương</t>
  </si>
  <si>
    <t>Vật lý đại cương</t>
  </si>
  <si>
    <t>TỔNG CỘNG HỌC KỲ 1</t>
  </si>
  <si>
    <t>Giáo dục thể chất</t>
  </si>
  <si>
    <t>Tư tưởng Hồ Chí Minh</t>
  </si>
  <si>
    <t>Thí nghiệm Vật lý đại cương</t>
  </si>
  <si>
    <t>Hóa hữu cơ</t>
  </si>
  <si>
    <t>Thực hành Hóa hữu cơ</t>
  </si>
  <si>
    <t>Thực vật dược</t>
  </si>
  <si>
    <t>Thực hành Thực vật dược</t>
  </si>
  <si>
    <t>Giải phẫu và sinh lý</t>
  </si>
  <si>
    <t>GP (15), SL (30)</t>
  </si>
  <si>
    <t>Thực hành Giải phẫu và sinh lý</t>
  </si>
  <si>
    <t>TỔNG CỘNG HỌC KỲ 2</t>
  </si>
  <si>
    <t>TOEIC 1</t>
  </si>
  <si>
    <t>Đường lối CM của Đảng CSVN</t>
  </si>
  <si>
    <t>Hóa lý dược</t>
  </si>
  <si>
    <t>Thực hành Hóa lý dược</t>
  </si>
  <si>
    <t>Vi sinh</t>
  </si>
  <si>
    <t>Thực hành vi sinh</t>
  </si>
  <si>
    <t>Ký sinh trùng</t>
  </si>
  <si>
    <t>Hóa phân tích 1</t>
  </si>
  <si>
    <t>Sinh lý bệnh và miễn dịch</t>
  </si>
  <si>
    <t>TỔNG CỘNG HỌC KỲ 3</t>
  </si>
  <si>
    <t>TOEIC 2</t>
  </si>
  <si>
    <t>Hóa phân tích 2</t>
  </si>
  <si>
    <t>Thực hành Hóa phân tích 2</t>
  </si>
  <si>
    <t>Hóa sinh</t>
  </si>
  <si>
    <t>Thực hành Hóa sinh</t>
  </si>
  <si>
    <t>Hóa dược 1</t>
  </si>
  <si>
    <t xml:space="preserve">Dược liệu </t>
  </si>
  <si>
    <t xml:space="preserve">Thực hành Dược liệu </t>
  </si>
  <si>
    <t>Pháp chế dược</t>
  </si>
  <si>
    <t>TỔNG CỘNG HỌC KỲ 4</t>
  </si>
  <si>
    <t>TOEIC 3</t>
  </si>
  <si>
    <t>Bệnh học</t>
  </si>
  <si>
    <t>Hóa dược 2</t>
  </si>
  <si>
    <t>Thực hành Hóa dược 2</t>
  </si>
  <si>
    <t>Bào chế và sinh dược học 1</t>
  </si>
  <si>
    <t>Dược lý 1</t>
  </si>
  <si>
    <t>Dược học cổ truyền</t>
  </si>
  <si>
    <t>Kiểm nghiệm dược phẩm</t>
  </si>
  <si>
    <t>Thực hành Kiểm nghiệm dược phẩm</t>
  </si>
  <si>
    <t>TỔNG CỘNG HỌC KỲ 5</t>
  </si>
  <si>
    <t>Bào chế và sinh dược học 2</t>
  </si>
  <si>
    <t>Thực hành Bào chế và sinh dược học 2</t>
  </si>
  <si>
    <t>Dược lý 2</t>
  </si>
  <si>
    <t>Thực hành Dược lý 2</t>
  </si>
  <si>
    <t>Dược lâm sàng 1</t>
  </si>
  <si>
    <t>Thực hành dược lâm sàng 1</t>
  </si>
  <si>
    <t>Dược động học</t>
  </si>
  <si>
    <t>Quản lý và kinh tế dược</t>
  </si>
  <si>
    <t>Tin học ứng dụng trong ngành Dược</t>
  </si>
  <si>
    <t>Độc chất học</t>
  </si>
  <si>
    <t>TỔNG CỘNG HỌC KỲ 6</t>
  </si>
  <si>
    <t>Anh văn chuyên ngành</t>
  </si>
  <si>
    <t>Đạo đức hành nghề dược</t>
  </si>
  <si>
    <t>Y học quân sự</t>
  </si>
  <si>
    <t>Định hướng chuyên ngành</t>
  </si>
  <si>
    <t>Nhóm1: Quản lý và cung ứng thuốc</t>
  </si>
  <si>
    <t>chọn 1 trong 2
 nhóm định hướng</t>
  </si>
  <si>
    <t>Nhóm 2: Sản xuất và phát triển thuốc</t>
  </si>
  <si>
    <t>TỔNG CỘNG HỌC KỲ 7</t>
  </si>
  <si>
    <t>16(14)</t>
  </si>
  <si>
    <t>3(5)</t>
  </si>
  <si>
    <t>375(435)</t>
  </si>
  <si>
    <t>Kiến thức bổ trợ  (tự chọn theo chuyên ngành)</t>
  </si>
  <si>
    <t>Nhóm 1: Chuyên ngành Quản lý và cung ứng thuốc</t>
  </si>
  <si>
    <t>chọn theo
định hướng</t>
  </si>
  <si>
    <t>Nhóm 2: Chuyên ngành Sản xuất và phát triển thuốc</t>
  </si>
  <si>
    <t>Thi tốt nghiệp hoặc làm khóa luận</t>
  </si>
  <si>
    <t>TỔNG CỘNG HỌC KỲ 8</t>
  </si>
  <si>
    <t>TỔNG CỘNG TOÀN KHÓA</t>
  </si>
  <si>
    <t>116(114)</t>
  </si>
  <si>
    <t>26(28)</t>
  </si>
  <si>
    <t>2640(2700)</t>
  </si>
  <si>
    <t>TỰ CHỌN HỌC KỲ 7: Định hướng chuyên ngành (chọn 1 trong 2 nhóm)</t>
  </si>
  <si>
    <t>Nhóm 1: Quản lý và cung ứng thuốc</t>
  </si>
  <si>
    <t>TÊN MÔN HỌC</t>
  </si>
  <si>
    <t>Bài Tập</t>
  </si>
  <si>
    <t>Dược lâm sàng 2</t>
  </si>
  <si>
    <t>Kinh tế doanh nghiệp</t>
  </si>
  <si>
    <t>Nhóm GPs (GSP, GDP, GPP) – Bảo quản thuốc</t>
  </si>
  <si>
    <t>Marketing và thị trường dược phẩm</t>
  </si>
  <si>
    <t>Thực hành về quản lý và cung ứng thuốc (bệnh viện, nhà thuốc, công ty)</t>
  </si>
  <si>
    <t>Sản xuất thuốc từ dược liệu</t>
  </si>
  <si>
    <t>Sản xuất thuốc 1</t>
  </si>
  <si>
    <t>Thực hành Sản xuất thuốc 1</t>
  </si>
  <si>
    <t>Nhóm GP (GMP, GSP, GLP, GACP)</t>
  </si>
  <si>
    <t>Sản xuất thuốc 2</t>
  </si>
  <si>
    <t>Thực hành sản xuất thuốc tại các xí nghiệp  dược phẩm</t>
  </si>
  <si>
    <t>TỰ CHỌN HỌC KỲ 8: Kiến thức bổ trợ (chọn 1 trong 2 nhóm - 5/8 môn)</t>
  </si>
  <si>
    <t xml:space="preserve">Nhóm 1: Chuyên ngành Quản lý và cung ứng thuốc </t>
  </si>
  <si>
    <t>Đảm bảo chất lượng thuốc</t>
  </si>
  <si>
    <t>Mỹ phẩm và Thực phẩm chức năng</t>
  </si>
  <si>
    <t>Kinh tế dược chuyên ngành</t>
  </si>
  <si>
    <t>Dược xã hội học</t>
  </si>
  <si>
    <t>Thực hành Dược lâm sàng 2</t>
  </si>
  <si>
    <t>Kỹ năng giao tiếp</t>
  </si>
  <si>
    <t>Thông tin &amp; Dược cảnh giác</t>
  </si>
  <si>
    <t>NCKH (Xã hội học)</t>
  </si>
  <si>
    <t xml:space="preserve">Nhóm 2: Chuyên ngành Sản xuất và phát triển thuốc </t>
  </si>
  <si>
    <t>Các hệ thống trị liệu mới</t>
  </si>
  <si>
    <t xml:space="preserve">Ứng dụng công nghệ nano trong bào chế thuốc </t>
  </si>
  <si>
    <t>Một số phương pháp phân tích bằng quang phổ</t>
  </si>
  <si>
    <t>Nghiên cứu và phát triển thuốc mới. Xây dựng hồ sơ đăng ký thuốc</t>
  </si>
  <si>
    <t>Độ ổn định của thuốc</t>
  </si>
  <si>
    <t>Bao bì dược phẩm</t>
  </si>
  <si>
    <t>Phương pháp NCKH</t>
  </si>
  <si>
    <t>KT. HIỆU TRƯỞNG</t>
  </si>
  <si>
    <t xml:space="preserve">Nơi nhận: </t>
  </si>
  <si>
    <t>PHÓ HIỆU TRƯỞNG</t>
  </si>
  <si>
    <t>- Ban Giám hiệu;</t>
  </si>
  <si>
    <t>- Khoa Dược;</t>
  </si>
  <si>
    <t>- Lưu: P.HC-TC, P. ĐT.</t>
  </si>
  <si>
    <t>Lâm Thành Hiển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</si>
</sst>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2"/>
      <name val="VNI-Times"/>
    </font>
    <font>
      <b/>
      <sz val="12.5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i/>
      <sz val="13"/>
      <name val="Times New Roman"/>
      <family val="1"/>
    </font>
    <font>
      <sz val="12.5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3" fillId="0" borderId="0"/>
  </cellStyleXfs>
  <cellXfs count="107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shrinkToFit="1"/>
    </xf>
    <xf numFmtId="0" fontId="2" fillId="0" borderId="0" xfId="3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 shrinkToFit="1"/>
    </xf>
    <xf numFmtId="0" fontId="6" fillId="0" borderId="0" xfId="3" applyFont="1" applyFill="1" applyAlignment="1">
      <alignment horizontal="center" vertical="center" shrinkToFit="1"/>
    </xf>
    <xf numFmtId="0" fontId="6" fillId="0" borderId="0" xfId="3" applyFont="1" applyFill="1" applyAlignment="1">
      <alignment vertical="center" shrinkToFit="1"/>
    </xf>
    <xf numFmtId="0" fontId="7" fillId="0" borderId="0" xfId="3" applyFont="1" applyFill="1" applyAlignment="1">
      <alignment horizontal="center" vertical="center" shrinkToFit="1"/>
    </xf>
    <xf numFmtId="0" fontId="8" fillId="0" borderId="0" xfId="4" applyFont="1" applyFill="1" applyAlignment="1">
      <alignment horizontal="center" shrinkToFit="1"/>
    </xf>
    <xf numFmtId="0" fontId="9" fillId="0" borderId="0" xfId="4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4" applyFont="1" applyFill="1" applyBorder="1" applyAlignment="1">
      <alignment horizontal="center" vertical="center" shrinkToFit="1"/>
    </xf>
    <xf numFmtId="0" fontId="9" fillId="0" borderId="0" xfId="4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vertical="center" shrinkToFit="1"/>
    </xf>
    <xf numFmtId="0" fontId="11" fillId="0" borderId="0" xfId="1" applyFont="1" applyFill="1"/>
    <xf numFmtId="0" fontId="12" fillId="2" borderId="1" xfId="4" applyFont="1" applyFill="1" applyBorder="1" applyAlignment="1">
      <alignment horizontal="center" vertical="center" wrapText="1" shrinkToFit="1"/>
    </xf>
    <xf numFmtId="0" fontId="12" fillId="2" borderId="1" xfId="4" applyFont="1" applyFill="1" applyBorder="1" applyAlignment="1">
      <alignment horizontal="center" vertical="center" shrinkToFit="1"/>
    </xf>
    <xf numFmtId="0" fontId="13" fillId="2" borderId="1" xfId="4" applyFont="1" applyFill="1" applyBorder="1" applyAlignment="1">
      <alignment horizontal="center" vertical="center" wrapText="1" shrinkToFit="1"/>
    </xf>
    <xf numFmtId="0" fontId="14" fillId="0" borderId="0" xfId="0" applyFont="1"/>
    <xf numFmtId="0" fontId="12" fillId="2" borderId="1" xfId="4" applyFont="1" applyFill="1" applyBorder="1" applyAlignment="1">
      <alignment horizontal="center" vertical="center" shrinkToFit="1"/>
    </xf>
    <xf numFmtId="0" fontId="13" fillId="2" borderId="1" xfId="4" applyFont="1" applyFill="1" applyBorder="1" applyAlignment="1">
      <alignment horizontal="center" vertical="center" shrinkToFit="1"/>
    </xf>
    <xf numFmtId="0" fontId="11" fillId="2" borderId="1" xfId="4" applyFont="1" applyFill="1" applyBorder="1" applyAlignment="1">
      <alignment vertical="center" shrinkToFit="1"/>
    </xf>
    <xf numFmtId="0" fontId="14" fillId="0" borderId="0" xfId="0" applyFont="1" applyAlignment="1">
      <alignment horizontal="left"/>
    </xf>
    <xf numFmtId="0" fontId="12" fillId="3" borderId="2" xfId="4" applyFont="1" applyFill="1" applyBorder="1" applyAlignment="1">
      <alignment horizontal="center" vertical="center" shrinkToFit="1"/>
    </xf>
    <xf numFmtId="0" fontId="3" fillId="3" borderId="1" xfId="4" applyFont="1" applyFill="1" applyBorder="1" applyAlignment="1">
      <alignment horizontal="left" vertical="center" shrinkToFit="1"/>
    </xf>
    <xf numFmtId="0" fontId="12" fillId="3" borderId="1" xfId="4" applyFont="1" applyFill="1" applyBorder="1" applyAlignment="1">
      <alignment horizontal="center" vertical="center" shrinkToFit="1"/>
    </xf>
    <xf numFmtId="0" fontId="3" fillId="3" borderId="1" xfId="4" applyFont="1" applyFill="1" applyBorder="1" applyAlignment="1">
      <alignment horizontal="center" vertical="center" shrinkToFit="1"/>
    </xf>
    <xf numFmtId="0" fontId="15" fillId="3" borderId="1" xfId="4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wrapText="1"/>
    </xf>
    <xf numFmtId="0" fontId="3" fillId="0" borderId="1" xfId="4" applyFont="1" applyFill="1" applyBorder="1" applyAlignment="1">
      <alignment horizontal="center" vertical="center" shrinkToFit="1"/>
    </xf>
    <xf numFmtId="0" fontId="15" fillId="0" borderId="1" xfId="4" applyFont="1" applyFill="1" applyBorder="1" applyAlignment="1">
      <alignment horizontal="center" vertical="center" shrinkToFit="1"/>
    </xf>
    <xf numFmtId="0" fontId="15" fillId="3" borderId="1" xfId="4" applyFont="1" applyFill="1" applyBorder="1" applyAlignment="1">
      <alignment vertical="center" shrinkToFit="1"/>
    </xf>
    <xf numFmtId="0" fontId="15" fillId="0" borderId="1" xfId="4" applyFont="1" applyFill="1" applyBorder="1" applyAlignment="1">
      <alignment vertical="center" shrinkToFit="1"/>
    </xf>
    <xf numFmtId="0" fontId="3" fillId="0" borderId="1" xfId="4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shrinkToFit="1"/>
    </xf>
    <xf numFmtId="0" fontId="6" fillId="4" borderId="1" xfId="4" applyFont="1" applyFill="1" applyBorder="1" applyAlignment="1">
      <alignment horizontal="center" vertical="center" shrinkToFit="1"/>
    </xf>
    <xf numFmtId="0" fontId="15" fillId="4" borderId="1" xfId="4" applyFont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15" fillId="5" borderId="1" xfId="0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3" borderId="1" xfId="0" applyFont="1" applyFill="1" applyBorder="1" applyAlignment="1"/>
    <xf numFmtId="0" fontId="15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4" applyFont="1" applyFill="1" applyBorder="1" applyAlignment="1">
      <alignment horizontal="center" vertical="center" shrinkToFit="1"/>
    </xf>
    <xf numFmtId="0" fontId="3" fillId="0" borderId="1" xfId="0" applyFont="1" applyFill="1" applyBorder="1" applyAlignment="1"/>
    <xf numFmtId="0" fontId="3" fillId="3" borderId="2" xfId="0" applyFont="1" applyFill="1" applyBorder="1" applyAlignment="1">
      <alignment shrinkToFit="1"/>
    </xf>
    <xf numFmtId="0" fontId="3" fillId="3" borderId="2" xfId="0" applyFont="1" applyFill="1" applyBorder="1" applyAlignment="1">
      <alignment horizontal="center" wrapText="1"/>
    </xf>
    <xf numFmtId="0" fontId="3" fillId="3" borderId="3" xfId="4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 shrinkToFit="1"/>
    </xf>
    <xf numFmtId="0" fontId="3" fillId="0" borderId="1" xfId="4" applyFont="1" applyFill="1" applyBorder="1" applyAlignment="1">
      <alignment horizontal="left" vertical="center" shrinkToFit="1"/>
    </xf>
    <xf numFmtId="0" fontId="18" fillId="0" borderId="1" xfId="4" applyFont="1" applyFill="1" applyBorder="1" applyAlignment="1">
      <alignment horizontal="center" vertical="center" wrapText="1" shrinkToFit="1"/>
    </xf>
    <xf numFmtId="0" fontId="18" fillId="0" borderId="1" xfId="4" applyFont="1" applyFill="1" applyBorder="1" applyAlignment="1">
      <alignment horizontal="center" vertical="center" shrinkToFit="1"/>
    </xf>
    <xf numFmtId="0" fontId="6" fillId="0" borderId="1" xfId="4" applyFont="1" applyFill="1" applyBorder="1" applyAlignment="1">
      <alignment vertical="center" shrinkToFit="1"/>
    </xf>
    <xf numFmtId="0" fontId="3" fillId="0" borderId="4" xfId="4" applyFont="1" applyFill="1" applyBorder="1" applyAlignment="1">
      <alignment horizontal="center" vertical="center" shrinkToFit="1"/>
    </xf>
    <xf numFmtId="0" fontId="18" fillId="0" borderId="4" xfId="4" applyFont="1" applyFill="1" applyBorder="1" applyAlignment="1">
      <alignment horizontal="center" vertical="center" wrapText="1" shrinkToFit="1"/>
    </xf>
    <xf numFmtId="0" fontId="3" fillId="0" borderId="5" xfId="4" applyFont="1" applyFill="1" applyBorder="1" applyAlignment="1">
      <alignment horizontal="center" vertical="center" shrinkToFit="1"/>
    </xf>
    <xf numFmtId="0" fontId="18" fillId="0" borderId="5" xfId="4" applyFont="1" applyFill="1" applyBorder="1" applyAlignment="1">
      <alignment horizontal="center" vertical="center" wrapText="1" shrinkToFit="1"/>
    </xf>
    <xf numFmtId="0" fontId="6" fillId="0" borderId="0" xfId="4" applyFont="1" applyFill="1" applyBorder="1" applyAlignment="1">
      <alignment horizontal="center" vertical="center" shrinkToFit="1"/>
    </xf>
    <xf numFmtId="0" fontId="6" fillId="0" borderId="0" xfId="4" applyFont="1" applyFill="1" applyBorder="1" applyAlignment="1">
      <alignment horizontal="left" vertical="center" shrinkToFit="1"/>
    </xf>
    <xf numFmtId="0" fontId="6" fillId="0" borderId="6" xfId="4" applyFont="1" applyFill="1" applyBorder="1" applyAlignment="1">
      <alignment horizontal="left" vertical="center" shrinkToFit="1"/>
    </xf>
    <xf numFmtId="0" fontId="6" fillId="0" borderId="0" xfId="4" applyFont="1" applyFill="1" applyBorder="1" applyAlignment="1">
      <alignment horizontal="left" vertical="center" shrinkToFit="1"/>
    </xf>
    <xf numFmtId="0" fontId="6" fillId="2" borderId="1" xfId="4" applyFont="1" applyFill="1" applyBorder="1" applyAlignment="1">
      <alignment horizontal="center" vertical="center" shrinkToFit="1"/>
    </xf>
    <xf numFmtId="0" fontId="3" fillId="2" borderId="1" xfId="4" applyFont="1" applyFill="1" applyBorder="1" applyAlignment="1">
      <alignment vertical="center" shrinkToFit="1"/>
    </xf>
    <xf numFmtId="0" fontId="3" fillId="3" borderId="2" xfId="0" applyFont="1" applyFill="1" applyBorder="1" applyAlignment="1">
      <alignment horizontal="center"/>
    </xf>
    <xf numFmtId="0" fontId="6" fillId="0" borderId="7" xfId="4" applyFont="1" applyFill="1" applyBorder="1" applyAlignment="1">
      <alignment horizontal="left" vertical="center" shrinkToFit="1"/>
    </xf>
    <xf numFmtId="0" fontId="6" fillId="0" borderId="8" xfId="4" applyFont="1" applyFill="1" applyBorder="1" applyAlignment="1">
      <alignment horizontal="left" vertical="center" shrinkToFit="1"/>
    </xf>
    <xf numFmtId="0" fontId="3" fillId="0" borderId="8" xfId="4" applyFont="1" applyFill="1" applyBorder="1" applyAlignment="1">
      <alignment horizontal="center" vertical="center" shrinkToFit="1"/>
    </xf>
    <xf numFmtId="0" fontId="6" fillId="0" borderId="8" xfId="4" applyFont="1" applyFill="1" applyBorder="1" applyAlignment="1">
      <alignment horizontal="center" vertical="center" shrinkToFit="1"/>
    </xf>
    <xf numFmtId="0" fontId="14" fillId="0" borderId="0" xfId="0" applyFont="1" applyBorder="1"/>
    <xf numFmtId="0" fontId="3" fillId="0" borderId="1" xfId="0" applyFont="1" applyBorder="1" applyAlignment="1">
      <alignment horizontal="left" vertical="center" wrapText="1"/>
    </xf>
    <xf numFmtId="0" fontId="6" fillId="0" borderId="0" xfId="4" applyFont="1" applyFill="1" applyBorder="1" applyAlignment="1">
      <alignment vertical="center" shrinkToFit="1"/>
    </xf>
    <xf numFmtId="0" fontId="3" fillId="0" borderId="0" xfId="4" applyFont="1" applyFill="1" applyBorder="1" applyAlignment="1">
      <alignment horizontal="center" vertical="center" shrinkToFit="1"/>
    </xf>
    <xf numFmtId="0" fontId="3" fillId="0" borderId="0" xfId="4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3" applyFont="1" applyFill="1" applyBorder="1" applyAlignment="1">
      <alignment horizontal="center"/>
    </xf>
    <xf numFmtId="0" fontId="3" fillId="0" borderId="0" xfId="1" applyFont="1" applyFill="1" applyAlignment="1">
      <alignment vertical="center"/>
    </xf>
    <xf numFmtId="0" fontId="19" fillId="0" borderId="0" xfId="3" applyFont="1" applyFill="1" applyAlignment="1"/>
    <xf numFmtId="0" fontId="3" fillId="0" borderId="0" xfId="3" applyFont="1" applyFill="1"/>
    <xf numFmtId="0" fontId="3" fillId="0" borderId="0" xfId="3" applyFont="1" applyFill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17" fillId="0" borderId="0" xfId="1" quotePrefix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1" fillId="0" borderId="0" xfId="4" applyFont="1" applyFill="1" applyAlignment="1">
      <alignment horizontal="left" vertical="center" shrinkToFit="1"/>
    </xf>
    <xf numFmtId="0" fontId="3" fillId="0" borderId="0" xfId="4" applyFont="1" applyFill="1" applyAlignment="1">
      <alignment vertical="center" shrinkToFit="1"/>
    </xf>
    <xf numFmtId="0" fontId="15" fillId="0" borderId="0" xfId="4" quotePrefix="1" applyFont="1" applyFill="1" applyAlignment="1">
      <alignment horizontal="left" vertical="center" shrinkToFit="1"/>
    </xf>
  </cellXfs>
  <cellStyles count="5">
    <cellStyle name="Normal" xfId="0" builtinId="0"/>
    <cellStyle name="Normal 2" xfId="1"/>
    <cellStyle name="Normal 3" xfId="3"/>
    <cellStyle name="Normal_CTDT_KHÃ“A_2010-2015_HÃ“A" xfId="4"/>
    <cellStyle name="Normal_KHHT DCN-CDT ( DH-2003) 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139944</xdr:colOff>
      <xdr:row>1</xdr:row>
      <xdr:rowOff>212481</xdr:rowOff>
    </xdr:from>
    <xdr:to>
      <xdr:col>1</xdr:col>
      <xdr:colOff>1341559</xdr:colOff>
      <xdr:row>1</xdr:row>
      <xdr:rowOff>212481</xdr:rowOff>
    </xdr:to>
    <xdr:cxnSp macro="">
      <xdr:nvCxnSpPr>
        <xdr:cNvPr id="2" name="Straight Connector 1"/>
        <xdr:cNvCxnSpPr/>
      </xdr:nvCxnSpPr>
      <xdr:spPr>
        <a:xfrm>
          <a:off x="901944" y="450606"/>
          <a:ext cx="12016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1</xdr:row>
      <xdr:rowOff>222250</xdr:rowOff>
    </xdr:from>
    <xdr:to>
      <xdr:col>7</xdr:col>
      <xdr:colOff>74084</xdr:colOff>
      <xdr:row>1</xdr:row>
      <xdr:rowOff>222251</xdr:rowOff>
    </xdr:to>
    <xdr:cxnSp macro="">
      <xdr:nvCxnSpPr>
        <xdr:cNvPr id="3" name="Straight Connector 2"/>
        <xdr:cNvCxnSpPr/>
      </xdr:nvCxnSpPr>
      <xdr:spPr>
        <a:xfrm flipV="1">
          <a:off x="3787775" y="460375"/>
          <a:ext cx="194415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abSelected="1" workbookViewId="0">
      <selection activeCell="K10" sqref="K10"/>
    </sheetView>
  </sheetViews>
  <sheetFormatPr defaultRowHeight="16.5" x14ac:dyDescent="0.25"/>
  <cols>
    <col min="1" max="1" width="11.42578125" style="105" customWidth="1"/>
    <col min="2" max="2" width="33.28515625" style="105" customWidth="1"/>
    <col min="3" max="3" width="8.28515625" style="105" customWidth="1"/>
    <col min="4" max="4" width="7.42578125" style="105" customWidth="1"/>
    <col min="5" max="5" width="7.28515625" style="105" customWidth="1"/>
    <col min="6" max="6" width="8.42578125" style="105" customWidth="1"/>
    <col min="7" max="7" width="8.7109375" style="105" customWidth="1"/>
    <col min="8" max="8" width="11.85546875" style="105" customWidth="1"/>
    <col min="9" max="253" width="9.140625" style="20"/>
    <col min="254" max="254" width="4.7109375" style="20" customWidth="1"/>
    <col min="255" max="255" width="9.28515625" style="20" customWidth="1"/>
    <col min="256" max="256" width="26.85546875" style="20" customWidth="1"/>
    <col min="257" max="257" width="6.85546875" style="20" customWidth="1"/>
    <col min="258" max="258" width="6.5703125" style="20" customWidth="1"/>
    <col min="259" max="259" width="6.42578125" style="20" customWidth="1"/>
    <col min="260" max="260" width="6" style="20" customWidth="1"/>
    <col min="261" max="261" width="6.85546875" style="20" customWidth="1"/>
    <col min="262" max="262" width="6.42578125" style="20" customWidth="1"/>
    <col min="263" max="263" width="10.5703125" style="20" customWidth="1"/>
    <col min="264" max="264" width="6.5703125" style="20" customWidth="1"/>
    <col min="265" max="509" width="9.140625" style="20"/>
    <col min="510" max="510" width="4.7109375" style="20" customWidth="1"/>
    <col min="511" max="511" width="9.28515625" style="20" customWidth="1"/>
    <col min="512" max="512" width="26.85546875" style="20" customWidth="1"/>
    <col min="513" max="513" width="6.85546875" style="20" customWidth="1"/>
    <col min="514" max="514" width="6.5703125" style="20" customWidth="1"/>
    <col min="515" max="515" width="6.42578125" style="20" customWidth="1"/>
    <col min="516" max="516" width="6" style="20" customWidth="1"/>
    <col min="517" max="517" width="6.85546875" style="20" customWidth="1"/>
    <col min="518" max="518" width="6.42578125" style="20" customWidth="1"/>
    <col min="519" max="519" width="10.5703125" style="20" customWidth="1"/>
    <col min="520" max="520" width="6.5703125" style="20" customWidth="1"/>
    <col min="521" max="765" width="9.140625" style="20"/>
    <col min="766" max="766" width="4.7109375" style="20" customWidth="1"/>
    <col min="767" max="767" width="9.28515625" style="20" customWidth="1"/>
    <col min="768" max="768" width="26.85546875" style="20" customWidth="1"/>
    <col min="769" max="769" width="6.85546875" style="20" customWidth="1"/>
    <col min="770" max="770" width="6.5703125" style="20" customWidth="1"/>
    <col min="771" max="771" width="6.42578125" style="20" customWidth="1"/>
    <col min="772" max="772" width="6" style="20" customWidth="1"/>
    <col min="773" max="773" width="6.85546875" style="20" customWidth="1"/>
    <col min="774" max="774" width="6.42578125" style="20" customWidth="1"/>
    <col min="775" max="775" width="10.5703125" style="20" customWidth="1"/>
    <col min="776" max="776" width="6.5703125" style="20" customWidth="1"/>
    <col min="777" max="1021" width="9.140625" style="20"/>
    <col min="1022" max="1022" width="4.7109375" style="20" customWidth="1"/>
    <col min="1023" max="1023" width="9.28515625" style="20" customWidth="1"/>
    <col min="1024" max="1024" width="26.85546875" style="20" customWidth="1"/>
    <col min="1025" max="1025" width="6.85546875" style="20" customWidth="1"/>
    <col min="1026" max="1026" width="6.5703125" style="20" customWidth="1"/>
    <col min="1027" max="1027" width="6.42578125" style="20" customWidth="1"/>
    <col min="1028" max="1028" width="6" style="20" customWidth="1"/>
    <col min="1029" max="1029" width="6.85546875" style="20" customWidth="1"/>
    <col min="1030" max="1030" width="6.42578125" style="20" customWidth="1"/>
    <col min="1031" max="1031" width="10.5703125" style="20" customWidth="1"/>
    <col min="1032" max="1032" width="6.5703125" style="20" customWidth="1"/>
    <col min="1033" max="1277" width="9.140625" style="20"/>
    <col min="1278" max="1278" width="4.7109375" style="20" customWidth="1"/>
    <col min="1279" max="1279" width="9.28515625" style="20" customWidth="1"/>
    <col min="1280" max="1280" width="26.85546875" style="20" customWidth="1"/>
    <col min="1281" max="1281" width="6.85546875" style="20" customWidth="1"/>
    <col min="1282" max="1282" width="6.5703125" style="20" customWidth="1"/>
    <col min="1283" max="1283" width="6.42578125" style="20" customWidth="1"/>
    <col min="1284" max="1284" width="6" style="20" customWidth="1"/>
    <col min="1285" max="1285" width="6.85546875" style="20" customWidth="1"/>
    <col min="1286" max="1286" width="6.42578125" style="20" customWidth="1"/>
    <col min="1287" max="1287" width="10.5703125" style="20" customWidth="1"/>
    <col min="1288" max="1288" width="6.5703125" style="20" customWidth="1"/>
    <col min="1289" max="1533" width="9.140625" style="20"/>
    <col min="1534" max="1534" width="4.7109375" style="20" customWidth="1"/>
    <col min="1535" max="1535" width="9.28515625" style="20" customWidth="1"/>
    <col min="1536" max="1536" width="26.85546875" style="20" customWidth="1"/>
    <col min="1537" max="1537" width="6.85546875" style="20" customWidth="1"/>
    <col min="1538" max="1538" width="6.5703125" style="20" customWidth="1"/>
    <col min="1539" max="1539" width="6.42578125" style="20" customWidth="1"/>
    <col min="1540" max="1540" width="6" style="20" customWidth="1"/>
    <col min="1541" max="1541" width="6.85546875" style="20" customWidth="1"/>
    <col min="1542" max="1542" width="6.42578125" style="20" customWidth="1"/>
    <col min="1543" max="1543" width="10.5703125" style="20" customWidth="1"/>
    <col min="1544" max="1544" width="6.5703125" style="20" customWidth="1"/>
    <col min="1545" max="1789" width="9.140625" style="20"/>
    <col min="1790" max="1790" width="4.7109375" style="20" customWidth="1"/>
    <col min="1791" max="1791" width="9.28515625" style="20" customWidth="1"/>
    <col min="1792" max="1792" width="26.85546875" style="20" customWidth="1"/>
    <col min="1793" max="1793" width="6.85546875" style="20" customWidth="1"/>
    <col min="1794" max="1794" width="6.5703125" style="20" customWidth="1"/>
    <col min="1795" max="1795" width="6.42578125" style="20" customWidth="1"/>
    <col min="1796" max="1796" width="6" style="20" customWidth="1"/>
    <col min="1797" max="1797" width="6.85546875" style="20" customWidth="1"/>
    <col min="1798" max="1798" width="6.42578125" style="20" customWidth="1"/>
    <col min="1799" max="1799" width="10.5703125" style="20" customWidth="1"/>
    <col min="1800" max="1800" width="6.5703125" style="20" customWidth="1"/>
    <col min="1801" max="2045" width="9.140625" style="20"/>
    <col min="2046" max="2046" width="4.7109375" style="20" customWidth="1"/>
    <col min="2047" max="2047" width="9.28515625" style="20" customWidth="1"/>
    <col min="2048" max="2048" width="26.85546875" style="20" customWidth="1"/>
    <col min="2049" max="2049" width="6.85546875" style="20" customWidth="1"/>
    <col min="2050" max="2050" width="6.5703125" style="20" customWidth="1"/>
    <col min="2051" max="2051" width="6.42578125" style="20" customWidth="1"/>
    <col min="2052" max="2052" width="6" style="20" customWidth="1"/>
    <col min="2053" max="2053" width="6.85546875" style="20" customWidth="1"/>
    <col min="2054" max="2054" width="6.42578125" style="20" customWidth="1"/>
    <col min="2055" max="2055" width="10.5703125" style="20" customWidth="1"/>
    <col min="2056" max="2056" width="6.5703125" style="20" customWidth="1"/>
    <col min="2057" max="2301" width="9.140625" style="20"/>
    <col min="2302" max="2302" width="4.7109375" style="20" customWidth="1"/>
    <col min="2303" max="2303" width="9.28515625" style="20" customWidth="1"/>
    <col min="2304" max="2304" width="26.85546875" style="20" customWidth="1"/>
    <col min="2305" max="2305" width="6.85546875" style="20" customWidth="1"/>
    <col min="2306" max="2306" width="6.5703125" style="20" customWidth="1"/>
    <col min="2307" max="2307" width="6.42578125" style="20" customWidth="1"/>
    <col min="2308" max="2308" width="6" style="20" customWidth="1"/>
    <col min="2309" max="2309" width="6.85546875" style="20" customWidth="1"/>
    <col min="2310" max="2310" width="6.42578125" style="20" customWidth="1"/>
    <col min="2311" max="2311" width="10.5703125" style="20" customWidth="1"/>
    <col min="2312" max="2312" width="6.5703125" style="20" customWidth="1"/>
    <col min="2313" max="2557" width="9.140625" style="20"/>
    <col min="2558" max="2558" width="4.7109375" style="20" customWidth="1"/>
    <col min="2559" max="2559" width="9.28515625" style="20" customWidth="1"/>
    <col min="2560" max="2560" width="26.85546875" style="20" customWidth="1"/>
    <col min="2561" max="2561" width="6.85546875" style="20" customWidth="1"/>
    <col min="2562" max="2562" width="6.5703125" style="20" customWidth="1"/>
    <col min="2563" max="2563" width="6.42578125" style="20" customWidth="1"/>
    <col min="2564" max="2564" width="6" style="20" customWidth="1"/>
    <col min="2565" max="2565" width="6.85546875" style="20" customWidth="1"/>
    <col min="2566" max="2566" width="6.42578125" style="20" customWidth="1"/>
    <col min="2567" max="2567" width="10.5703125" style="20" customWidth="1"/>
    <col min="2568" max="2568" width="6.5703125" style="20" customWidth="1"/>
    <col min="2569" max="2813" width="9.140625" style="20"/>
    <col min="2814" max="2814" width="4.7109375" style="20" customWidth="1"/>
    <col min="2815" max="2815" width="9.28515625" style="20" customWidth="1"/>
    <col min="2816" max="2816" width="26.85546875" style="20" customWidth="1"/>
    <col min="2817" max="2817" width="6.85546875" style="20" customWidth="1"/>
    <col min="2818" max="2818" width="6.5703125" style="20" customWidth="1"/>
    <col min="2819" max="2819" width="6.42578125" style="20" customWidth="1"/>
    <col min="2820" max="2820" width="6" style="20" customWidth="1"/>
    <col min="2821" max="2821" width="6.85546875" style="20" customWidth="1"/>
    <col min="2822" max="2822" width="6.42578125" style="20" customWidth="1"/>
    <col min="2823" max="2823" width="10.5703125" style="20" customWidth="1"/>
    <col min="2824" max="2824" width="6.5703125" style="20" customWidth="1"/>
    <col min="2825" max="3069" width="9.140625" style="20"/>
    <col min="3070" max="3070" width="4.7109375" style="20" customWidth="1"/>
    <col min="3071" max="3071" width="9.28515625" style="20" customWidth="1"/>
    <col min="3072" max="3072" width="26.85546875" style="20" customWidth="1"/>
    <col min="3073" max="3073" width="6.85546875" style="20" customWidth="1"/>
    <col min="3074" max="3074" width="6.5703125" style="20" customWidth="1"/>
    <col min="3075" max="3075" width="6.42578125" style="20" customWidth="1"/>
    <col min="3076" max="3076" width="6" style="20" customWidth="1"/>
    <col min="3077" max="3077" width="6.85546875" style="20" customWidth="1"/>
    <col min="3078" max="3078" width="6.42578125" style="20" customWidth="1"/>
    <col min="3079" max="3079" width="10.5703125" style="20" customWidth="1"/>
    <col min="3080" max="3080" width="6.5703125" style="20" customWidth="1"/>
    <col min="3081" max="3325" width="9.140625" style="20"/>
    <col min="3326" max="3326" width="4.7109375" style="20" customWidth="1"/>
    <col min="3327" max="3327" width="9.28515625" style="20" customWidth="1"/>
    <col min="3328" max="3328" width="26.85546875" style="20" customWidth="1"/>
    <col min="3329" max="3329" width="6.85546875" style="20" customWidth="1"/>
    <col min="3330" max="3330" width="6.5703125" style="20" customWidth="1"/>
    <col min="3331" max="3331" width="6.42578125" style="20" customWidth="1"/>
    <col min="3332" max="3332" width="6" style="20" customWidth="1"/>
    <col min="3333" max="3333" width="6.85546875" style="20" customWidth="1"/>
    <col min="3334" max="3334" width="6.42578125" style="20" customWidth="1"/>
    <col min="3335" max="3335" width="10.5703125" style="20" customWidth="1"/>
    <col min="3336" max="3336" width="6.5703125" style="20" customWidth="1"/>
    <col min="3337" max="3581" width="9.140625" style="20"/>
    <col min="3582" max="3582" width="4.7109375" style="20" customWidth="1"/>
    <col min="3583" max="3583" width="9.28515625" style="20" customWidth="1"/>
    <col min="3584" max="3584" width="26.85546875" style="20" customWidth="1"/>
    <col min="3585" max="3585" width="6.85546875" style="20" customWidth="1"/>
    <col min="3586" max="3586" width="6.5703125" style="20" customWidth="1"/>
    <col min="3587" max="3587" width="6.42578125" style="20" customWidth="1"/>
    <col min="3588" max="3588" width="6" style="20" customWidth="1"/>
    <col min="3589" max="3589" width="6.85546875" style="20" customWidth="1"/>
    <col min="3590" max="3590" width="6.42578125" style="20" customWidth="1"/>
    <col min="3591" max="3591" width="10.5703125" style="20" customWidth="1"/>
    <col min="3592" max="3592" width="6.5703125" style="20" customWidth="1"/>
    <col min="3593" max="3837" width="9.140625" style="20"/>
    <col min="3838" max="3838" width="4.7109375" style="20" customWidth="1"/>
    <col min="3839" max="3839" width="9.28515625" style="20" customWidth="1"/>
    <col min="3840" max="3840" width="26.85546875" style="20" customWidth="1"/>
    <col min="3841" max="3841" width="6.85546875" style="20" customWidth="1"/>
    <col min="3842" max="3842" width="6.5703125" style="20" customWidth="1"/>
    <col min="3843" max="3843" width="6.42578125" style="20" customWidth="1"/>
    <col min="3844" max="3844" width="6" style="20" customWidth="1"/>
    <col min="3845" max="3845" width="6.85546875" style="20" customWidth="1"/>
    <col min="3846" max="3846" width="6.42578125" style="20" customWidth="1"/>
    <col min="3847" max="3847" width="10.5703125" style="20" customWidth="1"/>
    <col min="3848" max="3848" width="6.5703125" style="20" customWidth="1"/>
    <col min="3849" max="4093" width="9.140625" style="20"/>
    <col min="4094" max="4094" width="4.7109375" style="20" customWidth="1"/>
    <col min="4095" max="4095" width="9.28515625" style="20" customWidth="1"/>
    <col min="4096" max="4096" width="26.85546875" style="20" customWidth="1"/>
    <col min="4097" max="4097" width="6.85546875" style="20" customWidth="1"/>
    <col min="4098" max="4098" width="6.5703125" style="20" customWidth="1"/>
    <col min="4099" max="4099" width="6.42578125" style="20" customWidth="1"/>
    <col min="4100" max="4100" width="6" style="20" customWidth="1"/>
    <col min="4101" max="4101" width="6.85546875" style="20" customWidth="1"/>
    <col min="4102" max="4102" width="6.42578125" style="20" customWidth="1"/>
    <col min="4103" max="4103" width="10.5703125" style="20" customWidth="1"/>
    <col min="4104" max="4104" width="6.5703125" style="20" customWidth="1"/>
    <col min="4105" max="4349" width="9.140625" style="20"/>
    <col min="4350" max="4350" width="4.7109375" style="20" customWidth="1"/>
    <col min="4351" max="4351" width="9.28515625" style="20" customWidth="1"/>
    <col min="4352" max="4352" width="26.85546875" style="20" customWidth="1"/>
    <col min="4353" max="4353" width="6.85546875" style="20" customWidth="1"/>
    <col min="4354" max="4354" width="6.5703125" style="20" customWidth="1"/>
    <col min="4355" max="4355" width="6.42578125" style="20" customWidth="1"/>
    <col min="4356" max="4356" width="6" style="20" customWidth="1"/>
    <col min="4357" max="4357" width="6.85546875" style="20" customWidth="1"/>
    <col min="4358" max="4358" width="6.42578125" style="20" customWidth="1"/>
    <col min="4359" max="4359" width="10.5703125" style="20" customWidth="1"/>
    <col min="4360" max="4360" width="6.5703125" style="20" customWidth="1"/>
    <col min="4361" max="4605" width="9.140625" style="20"/>
    <col min="4606" max="4606" width="4.7109375" style="20" customWidth="1"/>
    <col min="4607" max="4607" width="9.28515625" style="20" customWidth="1"/>
    <col min="4608" max="4608" width="26.85546875" style="20" customWidth="1"/>
    <col min="4609" max="4609" width="6.85546875" style="20" customWidth="1"/>
    <col min="4610" max="4610" width="6.5703125" style="20" customWidth="1"/>
    <col min="4611" max="4611" width="6.42578125" style="20" customWidth="1"/>
    <col min="4612" max="4612" width="6" style="20" customWidth="1"/>
    <col min="4613" max="4613" width="6.85546875" style="20" customWidth="1"/>
    <col min="4614" max="4614" width="6.42578125" style="20" customWidth="1"/>
    <col min="4615" max="4615" width="10.5703125" style="20" customWidth="1"/>
    <col min="4616" max="4616" width="6.5703125" style="20" customWidth="1"/>
    <col min="4617" max="4861" width="9.140625" style="20"/>
    <col min="4862" max="4862" width="4.7109375" style="20" customWidth="1"/>
    <col min="4863" max="4863" width="9.28515625" style="20" customWidth="1"/>
    <col min="4864" max="4864" width="26.85546875" style="20" customWidth="1"/>
    <col min="4865" max="4865" width="6.85546875" style="20" customWidth="1"/>
    <col min="4866" max="4866" width="6.5703125" style="20" customWidth="1"/>
    <col min="4867" max="4867" width="6.42578125" style="20" customWidth="1"/>
    <col min="4868" max="4868" width="6" style="20" customWidth="1"/>
    <col min="4869" max="4869" width="6.85546875" style="20" customWidth="1"/>
    <col min="4870" max="4870" width="6.42578125" style="20" customWidth="1"/>
    <col min="4871" max="4871" width="10.5703125" style="20" customWidth="1"/>
    <col min="4872" max="4872" width="6.5703125" style="20" customWidth="1"/>
    <col min="4873" max="5117" width="9.140625" style="20"/>
    <col min="5118" max="5118" width="4.7109375" style="20" customWidth="1"/>
    <col min="5119" max="5119" width="9.28515625" style="20" customWidth="1"/>
    <col min="5120" max="5120" width="26.85546875" style="20" customWidth="1"/>
    <col min="5121" max="5121" width="6.85546875" style="20" customWidth="1"/>
    <col min="5122" max="5122" width="6.5703125" style="20" customWidth="1"/>
    <col min="5123" max="5123" width="6.42578125" style="20" customWidth="1"/>
    <col min="5124" max="5124" width="6" style="20" customWidth="1"/>
    <col min="5125" max="5125" width="6.85546875" style="20" customWidth="1"/>
    <col min="5126" max="5126" width="6.42578125" style="20" customWidth="1"/>
    <col min="5127" max="5127" width="10.5703125" style="20" customWidth="1"/>
    <col min="5128" max="5128" width="6.5703125" style="20" customWidth="1"/>
    <col min="5129" max="5373" width="9.140625" style="20"/>
    <col min="5374" max="5374" width="4.7109375" style="20" customWidth="1"/>
    <col min="5375" max="5375" width="9.28515625" style="20" customWidth="1"/>
    <col min="5376" max="5376" width="26.85546875" style="20" customWidth="1"/>
    <col min="5377" max="5377" width="6.85546875" style="20" customWidth="1"/>
    <col min="5378" max="5378" width="6.5703125" style="20" customWidth="1"/>
    <col min="5379" max="5379" width="6.42578125" style="20" customWidth="1"/>
    <col min="5380" max="5380" width="6" style="20" customWidth="1"/>
    <col min="5381" max="5381" width="6.85546875" style="20" customWidth="1"/>
    <col min="5382" max="5382" width="6.42578125" style="20" customWidth="1"/>
    <col min="5383" max="5383" width="10.5703125" style="20" customWidth="1"/>
    <col min="5384" max="5384" width="6.5703125" style="20" customWidth="1"/>
    <col min="5385" max="5629" width="9.140625" style="20"/>
    <col min="5630" max="5630" width="4.7109375" style="20" customWidth="1"/>
    <col min="5631" max="5631" width="9.28515625" style="20" customWidth="1"/>
    <col min="5632" max="5632" width="26.85546875" style="20" customWidth="1"/>
    <col min="5633" max="5633" width="6.85546875" style="20" customWidth="1"/>
    <col min="5634" max="5634" width="6.5703125" style="20" customWidth="1"/>
    <col min="5635" max="5635" width="6.42578125" style="20" customWidth="1"/>
    <col min="5636" max="5636" width="6" style="20" customWidth="1"/>
    <col min="5637" max="5637" width="6.85546875" style="20" customWidth="1"/>
    <col min="5638" max="5638" width="6.42578125" style="20" customWidth="1"/>
    <col min="5639" max="5639" width="10.5703125" style="20" customWidth="1"/>
    <col min="5640" max="5640" width="6.5703125" style="20" customWidth="1"/>
    <col min="5641" max="5885" width="9.140625" style="20"/>
    <col min="5886" max="5886" width="4.7109375" style="20" customWidth="1"/>
    <col min="5887" max="5887" width="9.28515625" style="20" customWidth="1"/>
    <col min="5888" max="5888" width="26.85546875" style="20" customWidth="1"/>
    <col min="5889" max="5889" width="6.85546875" style="20" customWidth="1"/>
    <col min="5890" max="5890" width="6.5703125" style="20" customWidth="1"/>
    <col min="5891" max="5891" width="6.42578125" style="20" customWidth="1"/>
    <col min="5892" max="5892" width="6" style="20" customWidth="1"/>
    <col min="5893" max="5893" width="6.85546875" style="20" customWidth="1"/>
    <col min="5894" max="5894" width="6.42578125" style="20" customWidth="1"/>
    <col min="5895" max="5895" width="10.5703125" style="20" customWidth="1"/>
    <col min="5896" max="5896" width="6.5703125" style="20" customWidth="1"/>
    <col min="5897" max="6141" width="9.140625" style="20"/>
    <col min="6142" max="6142" width="4.7109375" style="20" customWidth="1"/>
    <col min="6143" max="6143" width="9.28515625" style="20" customWidth="1"/>
    <col min="6144" max="6144" width="26.85546875" style="20" customWidth="1"/>
    <col min="6145" max="6145" width="6.85546875" style="20" customWidth="1"/>
    <col min="6146" max="6146" width="6.5703125" style="20" customWidth="1"/>
    <col min="6147" max="6147" width="6.42578125" style="20" customWidth="1"/>
    <col min="6148" max="6148" width="6" style="20" customWidth="1"/>
    <col min="6149" max="6149" width="6.85546875" style="20" customWidth="1"/>
    <col min="6150" max="6150" width="6.42578125" style="20" customWidth="1"/>
    <col min="6151" max="6151" width="10.5703125" style="20" customWidth="1"/>
    <col min="6152" max="6152" width="6.5703125" style="20" customWidth="1"/>
    <col min="6153" max="6397" width="9.140625" style="20"/>
    <col min="6398" max="6398" width="4.7109375" style="20" customWidth="1"/>
    <col min="6399" max="6399" width="9.28515625" style="20" customWidth="1"/>
    <col min="6400" max="6400" width="26.85546875" style="20" customWidth="1"/>
    <col min="6401" max="6401" width="6.85546875" style="20" customWidth="1"/>
    <col min="6402" max="6402" width="6.5703125" style="20" customWidth="1"/>
    <col min="6403" max="6403" width="6.42578125" style="20" customWidth="1"/>
    <col min="6404" max="6404" width="6" style="20" customWidth="1"/>
    <col min="6405" max="6405" width="6.85546875" style="20" customWidth="1"/>
    <col min="6406" max="6406" width="6.42578125" style="20" customWidth="1"/>
    <col min="6407" max="6407" width="10.5703125" style="20" customWidth="1"/>
    <col min="6408" max="6408" width="6.5703125" style="20" customWidth="1"/>
    <col min="6409" max="6653" width="9.140625" style="20"/>
    <col min="6654" max="6654" width="4.7109375" style="20" customWidth="1"/>
    <col min="6655" max="6655" width="9.28515625" style="20" customWidth="1"/>
    <col min="6656" max="6656" width="26.85546875" style="20" customWidth="1"/>
    <col min="6657" max="6657" width="6.85546875" style="20" customWidth="1"/>
    <col min="6658" max="6658" width="6.5703125" style="20" customWidth="1"/>
    <col min="6659" max="6659" width="6.42578125" style="20" customWidth="1"/>
    <col min="6660" max="6660" width="6" style="20" customWidth="1"/>
    <col min="6661" max="6661" width="6.85546875" style="20" customWidth="1"/>
    <col min="6662" max="6662" width="6.42578125" style="20" customWidth="1"/>
    <col min="6663" max="6663" width="10.5703125" style="20" customWidth="1"/>
    <col min="6664" max="6664" width="6.5703125" style="20" customWidth="1"/>
    <col min="6665" max="6909" width="9.140625" style="20"/>
    <col min="6910" max="6910" width="4.7109375" style="20" customWidth="1"/>
    <col min="6911" max="6911" width="9.28515625" style="20" customWidth="1"/>
    <col min="6912" max="6912" width="26.85546875" style="20" customWidth="1"/>
    <col min="6913" max="6913" width="6.85546875" style="20" customWidth="1"/>
    <col min="6914" max="6914" width="6.5703125" style="20" customWidth="1"/>
    <col min="6915" max="6915" width="6.42578125" style="20" customWidth="1"/>
    <col min="6916" max="6916" width="6" style="20" customWidth="1"/>
    <col min="6917" max="6917" width="6.85546875" style="20" customWidth="1"/>
    <col min="6918" max="6918" width="6.42578125" style="20" customWidth="1"/>
    <col min="6919" max="6919" width="10.5703125" style="20" customWidth="1"/>
    <col min="6920" max="6920" width="6.5703125" style="20" customWidth="1"/>
    <col min="6921" max="7165" width="9.140625" style="20"/>
    <col min="7166" max="7166" width="4.7109375" style="20" customWidth="1"/>
    <col min="7167" max="7167" width="9.28515625" style="20" customWidth="1"/>
    <col min="7168" max="7168" width="26.85546875" style="20" customWidth="1"/>
    <col min="7169" max="7169" width="6.85546875" style="20" customWidth="1"/>
    <col min="7170" max="7170" width="6.5703125" style="20" customWidth="1"/>
    <col min="7171" max="7171" width="6.42578125" style="20" customWidth="1"/>
    <col min="7172" max="7172" width="6" style="20" customWidth="1"/>
    <col min="7173" max="7173" width="6.85546875" style="20" customWidth="1"/>
    <col min="7174" max="7174" width="6.42578125" style="20" customWidth="1"/>
    <col min="7175" max="7175" width="10.5703125" style="20" customWidth="1"/>
    <col min="7176" max="7176" width="6.5703125" style="20" customWidth="1"/>
    <col min="7177" max="7421" width="9.140625" style="20"/>
    <col min="7422" max="7422" width="4.7109375" style="20" customWidth="1"/>
    <col min="7423" max="7423" width="9.28515625" style="20" customWidth="1"/>
    <col min="7424" max="7424" width="26.85546875" style="20" customWidth="1"/>
    <col min="7425" max="7425" width="6.85546875" style="20" customWidth="1"/>
    <col min="7426" max="7426" width="6.5703125" style="20" customWidth="1"/>
    <col min="7427" max="7427" width="6.42578125" style="20" customWidth="1"/>
    <col min="7428" max="7428" width="6" style="20" customWidth="1"/>
    <col min="7429" max="7429" width="6.85546875" style="20" customWidth="1"/>
    <col min="7430" max="7430" width="6.42578125" style="20" customWidth="1"/>
    <col min="7431" max="7431" width="10.5703125" style="20" customWidth="1"/>
    <col min="7432" max="7432" width="6.5703125" style="20" customWidth="1"/>
    <col min="7433" max="7677" width="9.140625" style="20"/>
    <col min="7678" max="7678" width="4.7109375" style="20" customWidth="1"/>
    <col min="7679" max="7679" width="9.28515625" style="20" customWidth="1"/>
    <col min="7680" max="7680" width="26.85546875" style="20" customWidth="1"/>
    <col min="7681" max="7681" width="6.85546875" style="20" customWidth="1"/>
    <col min="7682" max="7682" width="6.5703125" style="20" customWidth="1"/>
    <col min="7683" max="7683" width="6.42578125" style="20" customWidth="1"/>
    <col min="7684" max="7684" width="6" style="20" customWidth="1"/>
    <col min="7685" max="7685" width="6.85546875" style="20" customWidth="1"/>
    <col min="7686" max="7686" width="6.42578125" style="20" customWidth="1"/>
    <col min="7687" max="7687" width="10.5703125" style="20" customWidth="1"/>
    <col min="7688" max="7688" width="6.5703125" style="20" customWidth="1"/>
    <col min="7689" max="7933" width="9.140625" style="20"/>
    <col min="7934" max="7934" width="4.7109375" style="20" customWidth="1"/>
    <col min="7935" max="7935" width="9.28515625" style="20" customWidth="1"/>
    <col min="7936" max="7936" width="26.85546875" style="20" customWidth="1"/>
    <col min="7937" max="7937" width="6.85546875" style="20" customWidth="1"/>
    <col min="7938" max="7938" width="6.5703125" style="20" customWidth="1"/>
    <col min="7939" max="7939" width="6.42578125" style="20" customWidth="1"/>
    <col min="7940" max="7940" width="6" style="20" customWidth="1"/>
    <col min="7941" max="7941" width="6.85546875" style="20" customWidth="1"/>
    <col min="7942" max="7942" width="6.42578125" style="20" customWidth="1"/>
    <col min="7943" max="7943" width="10.5703125" style="20" customWidth="1"/>
    <col min="7944" max="7944" width="6.5703125" style="20" customWidth="1"/>
    <col min="7945" max="8189" width="9.140625" style="20"/>
    <col min="8190" max="8190" width="4.7109375" style="20" customWidth="1"/>
    <col min="8191" max="8191" width="9.28515625" style="20" customWidth="1"/>
    <col min="8192" max="8192" width="26.85546875" style="20" customWidth="1"/>
    <col min="8193" max="8193" width="6.85546875" style="20" customWidth="1"/>
    <col min="8194" max="8194" width="6.5703125" style="20" customWidth="1"/>
    <col min="8195" max="8195" width="6.42578125" style="20" customWidth="1"/>
    <col min="8196" max="8196" width="6" style="20" customWidth="1"/>
    <col min="8197" max="8197" width="6.85546875" style="20" customWidth="1"/>
    <col min="8198" max="8198" width="6.42578125" style="20" customWidth="1"/>
    <col min="8199" max="8199" width="10.5703125" style="20" customWidth="1"/>
    <col min="8200" max="8200" width="6.5703125" style="20" customWidth="1"/>
    <col min="8201" max="8445" width="9.140625" style="20"/>
    <col min="8446" max="8446" width="4.7109375" style="20" customWidth="1"/>
    <col min="8447" max="8447" width="9.28515625" style="20" customWidth="1"/>
    <col min="8448" max="8448" width="26.85546875" style="20" customWidth="1"/>
    <col min="8449" max="8449" width="6.85546875" style="20" customWidth="1"/>
    <col min="8450" max="8450" width="6.5703125" style="20" customWidth="1"/>
    <col min="8451" max="8451" width="6.42578125" style="20" customWidth="1"/>
    <col min="8452" max="8452" width="6" style="20" customWidth="1"/>
    <col min="8453" max="8453" width="6.85546875" style="20" customWidth="1"/>
    <col min="8454" max="8454" width="6.42578125" style="20" customWidth="1"/>
    <col min="8455" max="8455" width="10.5703125" style="20" customWidth="1"/>
    <col min="8456" max="8456" width="6.5703125" style="20" customWidth="1"/>
    <col min="8457" max="8701" width="9.140625" style="20"/>
    <col min="8702" max="8702" width="4.7109375" style="20" customWidth="1"/>
    <col min="8703" max="8703" width="9.28515625" style="20" customWidth="1"/>
    <col min="8704" max="8704" width="26.85546875" style="20" customWidth="1"/>
    <col min="8705" max="8705" width="6.85546875" style="20" customWidth="1"/>
    <col min="8706" max="8706" width="6.5703125" style="20" customWidth="1"/>
    <col min="8707" max="8707" width="6.42578125" style="20" customWidth="1"/>
    <col min="8708" max="8708" width="6" style="20" customWidth="1"/>
    <col min="8709" max="8709" width="6.85546875" style="20" customWidth="1"/>
    <col min="8710" max="8710" width="6.42578125" style="20" customWidth="1"/>
    <col min="8711" max="8711" width="10.5703125" style="20" customWidth="1"/>
    <col min="8712" max="8712" width="6.5703125" style="20" customWidth="1"/>
    <col min="8713" max="8957" width="9.140625" style="20"/>
    <col min="8958" max="8958" width="4.7109375" style="20" customWidth="1"/>
    <col min="8959" max="8959" width="9.28515625" style="20" customWidth="1"/>
    <col min="8960" max="8960" width="26.85546875" style="20" customWidth="1"/>
    <col min="8961" max="8961" width="6.85546875" style="20" customWidth="1"/>
    <col min="8962" max="8962" width="6.5703125" style="20" customWidth="1"/>
    <col min="8963" max="8963" width="6.42578125" style="20" customWidth="1"/>
    <col min="8964" max="8964" width="6" style="20" customWidth="1"/>
    <col min="8965" max="8965" width="6.85546875" style="20" customWidth="1"/>
    <col min="8966" max="8966" width="6.42578125" style="20" customWidth="1"/>
    <col min="8967" max="8967" width="10.5703125" style="20" customWidth="1"/>
    <col min="8968" max="8968" width="6.5703125" style="20" customWidth="1"/>
    <col min="8969" max="9213" width="9.140625" style="20"/>
    <col min="9214" max="9214" width="4.7109375" style="20" customWidth="1"/>
    <col min="9215" max="9215" width="9.28515625" style="20" customWidth="1"/>
    <col min="9216" max="9216" width="26.85546875" style="20" customWidth="1"/>
    <col min="9217" max="9217" width="6.85546875" style="20" customWidth="1"/>
    <col min="9218" max="9218" width="6.5703125" style="20" customWidth="1"/>
    <col min="9219" max="9219" width="6.42578125" style="20" customWidth="1"/>
    <col min="9220" max="9220" width="6" style="20" customWidth="1"/>
    <col min="9221" max="9221" width="6.85546875" style="20" customWidth="1"/>
    <col min="9222" max="9222" width="6.42578125" style="20" customWidth="1"/>
    <col min="9223" max="9223" width="10.5703125" style="20" customWidth="1"/>
    <col min="9224" max="9224" width="6.5703125" style="20" customWidth="1"/>
    <col min="9225" max="9469" width="9.140625" style="20"/>
    <col min="9470" max="9470" width="4.7109375" style="20" customWidth="1"/>
    <col min="9471" max="9471" width="9.28515625" style="20" customWidth="1"/>
    <col min="9472" max="9472" width="26.85546875" style="20" customWidth="1"/>
    <col min="9473" max="9473" width="6.85546875" style="20" customWidth="1"/>
    <col min="9474" max="9474" width="6.5703125" style="20" customWidth="1"/>
    <col min="9475" max="9475" width="6.42578125" style="20" customWidth="1"/>
    <col min="9476" max="9476" width="6" style="20" customWidth="1"/>
    <col min="9477" max="9477" width="6.85546875" style="20" customWidth="1"/>
    <col min="9478" max="9478" width="6.42578125" style="20" customWidth="1"/>
    <col min="9479" max="9479" width="10.5703125" style="20" customWidth="1"/>
    <col min="9480" max="9480" width="6.5703125" style="20" customWidth="1"/>
    <col min="9481" max="9725" width="9.140625" style="20"/>
    <col min="9726" max="9726" width="4.7109375" style="20" customWidth="1"/>
    <col min="9727" max="9727" width="9.28515625" style="20" customWidth="1"/>
    <col min="9728" max="9728" width="26.85546875" style="20" customWidth="1"/>
    <col min="9729" max="9729" width="6.85546875" style="20" customWidth="1"/>
    <col min="9730" max="9730" width="6.5703125" style="20" customWidth="1"/>
    <col min="9731" max="9731" width="6.42578125" style="20" customWidth="1"/>
    <col min="9732" max="9732" width="6" style="20" customWidth="1"/>
    <col min="9733" max="9733" width="6.85546875" style="20" customWidth="1"/>
    <col min="9734" max="9734" width="6.42578125" style="20" customWidth="1"/>
    <col min="9735" max="9735" width="10.5703125" style="20" customWidth="1"/>
    <col min="9736" max="9736" width="6.5703125" style="20" customWidth="1"/>
    <col min="9737" max="9981" width="9.140625" style="20"/>
    <col min="9982" max="9982" width="4.7109375" style="20" customWidth="1"/>
    <col min="9983" max="9983" width="9.28515625" style="20" customWidth="1"/>
    <col min="9984" max="9984" width="26.85546875" style="20" customWidth="1"/>
    <col min="9985" max="9985" width="6.85546875" style="20" customWidth="1"/>
    <col min="9986" max="9986" width="6.5703125" style="20" customWidth="1"/>
    <col min="9987" max="9987" width="6.42578125" style="20" customWidth="1"/>
    <col min="9988" max="9988" width="6" style="20" customWidth="1"/>
    <col min="9989" max="9989" width="6.85546875" style="20" customWidth="1"/>
    <col min="9990" max="9990" width="6.42578125" style="20" customWidth="1"/>
    <col min="9991" max="9991" width="10.5703125" style="20" customWidth="1"/>
    <col min="9992" max="9992" width="6.5703125" style="20" customWidth="1"/>
    <col min="9993" max="10237" width="9.140625" style="20"/>
    <col min="10238" max="10238" width="4.7109375" style="20" customWidth="1"/>
    <col min="10239" max="10239" width="9.28515625" style="20" customWidth="1"/>
    <col min="10240" max="10240" width="26.85546875" style="20" customWidth="1"/>
    <col min="10241" max="10241" width="6.85546875" style="20" customWidth="1"/>
    <col min="10242" max="10242" width="6.5703125" style="20" customWidth="1"/>
    <col min="10243" max="10243" width="6.42578125" style="20" customWidth="1"/>
    <col min="10244" max="10244" width="6" style="20" customWidth="1"/>
    <col min="10245" max="10245" width="6.85546875" style="20" customWidth="1"/>
    <col min="10246" max="10246" width="6.42578125" style="20" customWidth="1"/>
    <col min="10247" max="10247" width="10.5703125" style="20" customWidth="1"/>
    <col min="10248" max="10248" width="6.5703125" style="20" customWidth="1"/>
    <col min="10249" max="10493" width="9.140625" style="20"/>
    <col min="10494" max="10494" width="4.7109375" style="20" customWidth="1"/>
    <col min="10495" max="10495" width="9.28515625" style="20" customWidth="1"/>
    <col min="10496" max="10496" width="26.85546875" style="20" customWidth="1"/>
    <col min="10497" max="10497" width="6.85546875" style="20" customWidth="1"/>
    <col min="10498" max="10498" width="6.5703125" style="20" customWidth="1"/>
    <col min="10499" max="10499" width="6.42578125" style="20" customWidth="1"/>
    <col min="10500" max="10500" width="6" style="20" customWidth="1"/>
    <col min="10501" max="10501" width="6.85546875" style="20" customWidth="1"/>
    <col min="10502" max="10502" width="6.42578125" style="20" customWidth="1"/>
    <col min="10503" max="10503" width="10.5703125" style="20" customWidth="1"/>
    <col min="10504" max="10504" width="6.5703125" style="20" customWidth="1"/>
    <col min="10505" max="10749" width="9.140625" style="20"/>
    <col min="10750" max="10750" width="4.7109375" style="20" customWidth="1"/>
    <col min="10751" max="10751" width="9.28515625" style="20" customWidth="1"/>
    <col min="10752" max="10752" width="26.85546875" style="20" customWidth="1"/>
    <col min="10753" max="10753" width="6.85546875" style="20" customWidth="1"/>
    <col min="10754" max="10754" width="6.5703125" style="20" customWidth="1"/>
    <col min="10755" max="10755" width="6.42578125" style="20" customWidth="1"/>
    <col min="10756" max="10756" width="6" style="20" customWidth="1"/>
    <col min="10757" max="10757" width="6.85546875" style="20" customWidth="1"/>
    <col min="10758" max="10758" width="6.42578125" style="20" customWidth="1"/>
    <col min="10759" max="10759" width="10.5703125" style="20" customWidth="1"/>
    <col min="10760" max="10760" width="6.5703125" style="20" customWidth="1"/>
    <col min="10761" max="11005" width="9.140625" style="20"/>
    <col min="11006" max="11006" width="4.7109375" style="20" customWidth="1"/>
    <col min="11007" max="11007" width="9.28515625" style="20" customWidth="1"/>
    <col min="11008" max="11008" width="26.85546875" style="20" customWidth="1"/>
    <col min="11009" max="11009" width="6.85546875" style="20" customWidth="1"/>
    <col min="11010" max="11010" width="6.5703125" style="20" customWidth="1"/>
    <col min="11011" max="11011" width="6.42578125" style="20" customWidth="1"/>
    <col min="11012" max="11012" width="6" style="20" customWidth="1"/>
    <col min="11013" max="11013" width="6.85546875" style="20" customWidth="1"/>
    <col min="11014" max="11014" width="6.42578125" style="20" customWidth="1"/>
    <col min="11015" max="11015" width="10.5703125" style="20" customWidth="1"/>
    <col min="11016" max="11016" width="6.5703125" style="20" customWidth="1"/>
    <col min="11017" max="11261" width="9.140625" style="20"/>
    <col min="11262" max="11262" width="4.7109375" style="20" customWidth="1"/>
    <col min="11263" max="11263" width="9.28515625" style="20" customWidth="1"/>
    <col min="11264" max="11264" width="26.85546875" style="20" customWidth="1"/>
    <col min="11265" max="11265" width="6.85546875" style="20" customWidth="1"/>
    <col min="11266" max="11266" width="6.5703125" style="20" customWidth="1"/>
    <col min="11267" max="11267" width="6.42578125" style="20" customWidth="1"/>
    <col min="11268" max="11268" width="6" style="20" customWidth="1"/>
    <col min="11269" max="11269" width="6.85546875" style="20" customWidth="1"/>
    <col min="11270" max="11270" width="6.42578125" style="20" customWidth="1"/>
    <col min="11271" max="11271" width="10.5703125" style="20" customWidth="1"/>
    <col min="11272" max="11272" width="6.5703125" style="20" customWidth="1"/>
    <col min="11273" max="11517" width="9.140625" style="20"/>
    <col min="11518" max="11518" width="4.7109375" style="20" customWidth="1"/>
    <col min="11519" max="11519" width="9.28515625" style="20" customWidth="1"/>
    <col min="11520" max="11520" width="26.85546875" style="20" customWidth="1"/>
    <col min="11521" max="11521" width="6.85546875" style="20" customWidth="1"/>
    <col min="11522" max="11522" width="6.5703125" style="20" customWidth="1"/>
    <col min="11523" max="11523" width="6.42578125" style="20" customWidth="1"/>
    <col min="11524" max="11524" width="6" style="20" customWidth="1"/>
    <col min="11525" max="11525" width="6.85546875" style="20" customWidth="1"/>
    <col min="11526" max="11526" width="6.42578125" style="20" customWidth="1"/>
    <col min="11527" max="11527" width="10.5703125" style="20" customWidth="1"/>
    <col min="11528" max="11528" width="6.5703125" style="20" customWidth="1"/>
    <col min="11529" max="11773" width="9.140625" style="20"/>
    <col min="11774" max="11774" width="4.7109375" style="20" customWidth="1"/>
    <col min="11775" max="11775" width="9.28515625" style="20" customWidth="1"/>
    <col min="11776" max="11776" width="26.85546875" style="20" customWidth="1"/>
    <col min="11777" max="11777" width="6.85546875" style="20" customWidth="1"/>
    <col min="11778" max="11778" width="6.5703125" style="20" customWidth="1"/>
    <col min="11779" max="11779" width="6.42578125" style="20" customWidth="1"/>
    <col min="11780" max="11780" width="6" style="20" customWidth="1"/>
    <col min="11781" max="11781" width="6.85546875" style="20" customWidth="1"/>
    <col min="11782" max="11782" width="6.42578125" style="20" customWidth="1"/>
    <col min="11783" max="11783" width="10.5703125" style="20" customWidth="1"/>
    <col min="11784" max="11784" width="6.5703125" style="20" customWidth="1"/>
    <col min="11785" max="12029" width="9.140625" style="20"/>
    <col min="12030" max="12030" width="4.7109375" style="20" customWidth="1"/>
    <col min="12031" max="12031" width="9.28515625" style="20" customWidth="1"/>
    <col min="12032" max="12032" width="26.85546875" style="20" customWidth="1"/>
    <col min="12033" max="12033" width="6.85546875" style="20" customWidth="1"/>
    <col min="12034" max="12034" width="6.5703125" style="20" customWidth="1"/>
    <col min="12035" max="12035" width="6.42578125" style="20" customWidth="1"/>
    <col min="12036" max="12036" width="6" style="20" customWidth="1"/>
    <col min="12037" max="12037" width="6.85546875" style="20" customWidth="1"/>
    <col min="12038" max="12038" width="6.42578125" style="20" customWidth="1"/>
    <col min="12039" max="12039" width="10.5703125" style="20" customWidth="1"/>
    <col min="12040" max="12040" width="6.5703125" style="20" customWidth="1"/>
    <col min="12041" max="12285" width="9.140625" style="20"/>
    <col min="12286" max="12286" width="4.7109375" style="20" customWidth="1"/>
    <col min="12287" max="12287" width="9.28515625" style="20" customWidth="1"/>
    <col min="12288" max="12288" width="26.85546875" style="20" customWidth="1"/>
    <col min="12289" max="12289" width="6.85546875" style="20" customWidth="1"/>
    <col min="12290" max="12290" width="6.5703125" style="20" customWidth="1"/>
    <col min="12291" max="12291" width="6.42578125" style="20" customWidth="1"/>
    <col min="12292" max="12292" width="6" style="20" customWidth="1"/>
    <col min="12293" max="12293" width="6.85546875" style="20" customWidth="1"/>
    <col min="12294" max="12294" width="6.42578125" style="20" customWidth="1"/>
    <col min="12295" max="12295" width="10.5703125" style="20" customWidth="1"/>
    <col min="12296" max="12296" width="6.5703125" style="20" customWidth="1"/>
    <col min="12297" max="12541" width="9.140625" style="20"/>
    <col min="12542" max="12542" width="4.7109375" style="20" customWidth="1"/>
    <col min="12543" max="12543" width="9.28515625" style="20" customWidth="1"/>
    <col min="12544" max="12544" width="26.85546875" style="20" customWidth="1"/>
    <col min="12545" max="12545" width="6.85546875" style="20" customWidth="1"/>
    <col min="12546" max="12546" width="6.5703125" style="20" customWidth="1"/>
    <col min="12547" max="12547" width="6.42578125" style="20" customWidth="1"/>
    <col min="12548" max="12548" width="6" style="20" customWidth="1"/>
    <col min="12549" max="12549" width="6.85546875" style="20" customWidth="1"/>
    <col min="12550" max="12550" width="6.42578125" style="20" customWidth="1"/>
    <col min="12551" max="12551" width="10.5703125" style="20" customWidth="1"/>
    <col min="12552" max="12552" width="6.5703125" style="20" customWidth="1"/>
    <col min="12553" max="12797" width="9.140625" style="20"/>
    <col min="12798" max="12798" width="4.7109375" style="20" customWidth="1"/>
    <col min="12799" max="12799" width="9.28515625" style="20" customWidth="1"/>
    <col min="12800" max="12800" width="26.85546875" style="20" customWidth="1"/>
    <col min="12801" max="12801" width="6.85546875" style="20" customWidth="1"/>
    <col min="12802" max="12802" width="6.5703125" style="20" customWidth="1"/>
    <col min="12803" max="12803" width="6.42578125" style="20" customWidth="1"/>
    <col min="12804" max="12804" width="6" style="20" customWidth="1"/>
    <col min="12805" max="12805" width="6.85546875" style="20" customWidth="1"/>
    <col min="12806" max="12806" width="6.42578125" style="20" customWidth="1"/>
    <col min="12807" max="12807" width="10.5703125" style="20" customWidth="1"/>
    <col min="12808" max="12808" width="6.5703125" style="20" customWidth="1"/>
    <col min="12809" max="13053" width="9.140625" style="20"/>
    <col min="13054" max="13054" width="4.7109375" style="20" customWidth="1"/>
    <col min="13055" max="13055" width="9.28515625" style="20" customWidth="1"/>
    <col min="13056" max="13056" width="26.85546875" style="20" customWidth="1"/>
    <col min="13057" max="13057" width="6.85546875" style="20" customWidth="1"/>
    <col min="13058" max="13058" width="6.5703125" style="20" customWidth="1"/>
    <col min="13059" max="13059" width="6.42578125" style="20" customWidth="1"/>
    <col min="13060" max="13060" width="6" style="20" customWidth="1"/>
    <col min="13061" max="13061" width="6.85546875" style="20" customWidth="1"/>
    <col min="13062" max="13062" width="6.42578125" style="20" customWidth="1"/>
    <col min="13063" max="13063" width="10.5703125" style="20" customWidth="1"/>
    <col min="13064" max="13064" width="6.5703125" style="20" customWidth="1"/>
    <col min="13065" max="13309" width="9.140625" style="20"/>
    <col min="13310" max="13310" width="4.7109375" style="20" customWidth="1"/>
    <col min="13311" max="13311" width="9.28515625" style="20" customWidth="1"/>
    <col min="13312" max="13312" width="26.85546875" style="20" customWidth="1"/>
    <col min="13313" max="13313" width="6.85546875" style="20" customWidth="1"/>
    <col min="13314" max="13314" width="6.5703125" style="20" customWidth="1"/>
    <col min="13315" max="13315" width="6.42578125" style="20" customWidth="1"/>
    <col min="13316" max="13316" width="6" style="20" customWidth="1"/>
    <col min="13317" max="13317" width="6.85546875" style="20" customWidth="1"/>
    <col min="13318" max="13318" width="6.42578125" style="20" customWidth="1"/>
    <col min="13319" max="13319" width="10.5703125" style="20" customWidth="1"/>
    <col min="13320" max="13320" width="6.5703125" style="20" customWidth="1"/>
    <col min="13321" max="13565" width="9.140625" style="20"/>
    <col min="13566" max="13566" width="4.7109375" style="20" customWidth="1"/>
    <col min="13567" max="13567" width="9.28515625" style="20" customWidth="1"/>
    <col min="13568" max="13568" width="26.85546875" style="20" customWidth="1"/>
    <col min="13569" max="13569" width="6.85546875" style="20" customWidth="1"/>
    <col min="13570" max="13570" width="6.5703125" style="20" customWidth="1"/>
    <col min="13571" max="13571" width="6.42578125" style="20" customWidth="1"/>
    <col min="13572" max="13572" width="6" style="20" customWidth="1"/>
    <col min="13573" max="13573" width="6.85546875" style="20" customWidth="1"/>
    <col min="13574" max="13574" width="6.42578125" style="20" customWidth="1"/>
    <col min="13575" max="13575" width="10.5703125" style="20" customWidth="1"/>
    <col min="13576" max="13576" width="6.5703125" style="20" customWidth="1"/>
    <col min="13577" max="13821" width="9.140625" style="20"/>
    <col min="13822" max="13822" width="4.7109375" style="20" customWidth="1"/>
    <col min="13823" max="13823" width="9.28515625" style="20" customWidth="1"/>
    <col min="13824" max="13824" width="26.85546875" style="20" customWidth="1"/>
    <col min="13825" max="13825" width="6.85546875" style="20" customWidth="1"/>
    <col min="13826" max="13826" width="6.5703125" style="20" customWidth="1"/>
    <col min="13827" max="13827" width="6.42578125" style="20" customWidth="1"/>
    <col min="13828" max="13828" width="6" style="20" customWidth="1"/>
    <col min="13829" max="13829" width="6.85546875" style="20" customWidth="1"/>
    <col min="13830" max="13830" width="6.42578125" style="20" customWidth="1"/>
    <col min="13831" max="13831" width="10.5703125" style="20" customWidth="1"/>
    <col min="13832" max="13832" width="6.5703125" style="20" customWidth="1"/>
    <col min="13833" max="14077" width="9.140625" style="20"/>
    <col min="14078" max="14078" width="4.7109375" style="20" customWidth="1"/>
    <col min="14079" max="14079" width="9.28515625" style="20" customWidth="1"/>
    <col min="14080" max="14080" width="26.85546875" style="20" customWidth="1"/>
    <col min="14081" max="14081" width="6.85546875" style="20" customWidth="1"/>
    <col min="14082" max="14082" width="6.5703125" style="20" customWidth="1"/>
    <col min="14083" max="14083" width="6.42578125" style="20" customWidth="1"/>
    <col min="14084" max="14084" width="6" style="20" customWidth="1"/>
    <col min="14085" max="14085" width="6.85546875" style="20" customWidth="1"/>
    <col min="14086" max="14086" width="6.42578125" style="20" customWidth="1"/>
    <col min="14087" max="14087" width="10.5703125" style="20" customWidth="1"/>
    <col min="14088" max="14088" width="6.5703125" style="20" customWidth="1"/>
    <col min="14089" max="14333" width="9.140625" style="20"/>
    <col min="14334" max="14334" width="4.7109375" style="20" customWidth="1"/>
    <col min="14335" max="14335" width="9.28515625" style="20" customWidth="1"/>
    <col min="14336" max="14336" width="26.85546875" style="20" customWidth="1"/>
    <col min="14337" max="14337" width="6.85546875" style="20" customWidth="1"/>
    <col min="14338" max="14338" width="6.5703125" style="20" customWidth="1"/>
    <col min="14339" max="14339" width="6.42578125" style="20" customWidth="1"/>
    <col min="14340" max="14340" width="6" style="20" customWidth="1"/>
    <col min="14341" max="14341" width="6.85546875" style="20" customWidth="1"/>
    <col min="14342" max="14342" width="6.42578125" style="20" customWidth="1"/>
    <col min="14343" max="14343" width="10.5703125" style="20" customWidth="1"/>
    <col min="14344" max="14344" width="6.5703125" style="20" customWidth="1"/>
    <col min="14345" max="14589" width="9.140625" style="20"/>
    <col min="14590" max="14590" width="4.7109375" style="20" customWidth="1"/>
    <col min="14591" max="14591" width="9.28515625" style="20" customWidth="1"/>
    <col min="14592" max="14592" width="26.85546875" style="20" customWidth="1"/>
    <col min="14593" max="14593" width="6.85546875" style="20" customWidth="1"/>
    <col min="14594" max="14594" width="6.5703125" style="20" customWidth="1"/>
    <col min="14595" max="14595" width="6.42578125" style="20" customWidth="1"/>
    <col min="14596" max="14596" width="6" style="20" customWidth="1"/>
    <col min="14597" max="14597" width="6.85546875" style="20" customWidth="1"/>
    <col min="14598" max="14598" width="6.42578125" style="20" customWidth="1"/>
    <col min="14599" max="14599" width="10.5703125" style="20" customWidth="1"/>
    <col min="14600" max="14600" width="6.5703125" style="20" customWidth="1"/>
    <col min="14601" max="14845" width="9.140625" style="20"/>
    <col min="14846" max="14846" width="4.7109375" style="20" customWidth="1"/>
    <col min="14847" max="14847" width="9.28515625" style="20" customWidth="1"/>
    <col min="14848" max="14848" width="26.85546875" style="20" customWidth="1"/>
    <col min="14849" max="14849" width="6.85546875" style="20" customWidth="1"/>
    <col min="14850" max="14850" width="6.5703125" style="20" customWidth="1"/>
    <col min="14851" max="14851" width="6.42578125" style="20" customWidth="1"/>
    <col min="14852" max="14852" width="6" style="20" customWidth="1"/>
    <col min="14853" max="14853" width="6.85546875" style="20" customWidth="1"/>
    <col min="14854" max="14854" width="6.42578125" style="20" customWidth="1"/>
    <col min="14855" max="14855" width="10.5703125" style="20" customWidth="1"/>
    <col min="14856" max="14856" width="6.5703125" style="20" customWidth="1"/>
    <col min="14857" max="15101" width="9.140625" style="20"/>
    <col min="15102" max="15102" width="4.7109375" style="20" customWidth="1"/>
    <col min="15103" max="15103" width="9.28515625" style="20" customWidth="1"/>
    <col min="15104" max="15104" width="26.85546875" style="20" customWidth="1"/>
    <col min="15105" max="15105" width="6.85546875" style="20" customWidth="1"/>
    <col min="15106" max="15106" width="6.5703125" style="20" customWidth="1"/>
    <col min="15107" max="15107" width="6.42578125" style="20" customWidth="1"/>
    <col min="15108" max="15108" width="6" style="20" customWidth="1"/>
    <col min="15109" max="15109" width="6.85546875" style="20" customWidth="1"/>
    <col min="15110" max="15110" width="6.42578125" style="20" customWidth="1"/>
    <col min="15111" max="15111" width="10.5703125" style="20" customWidth="1"/>
    <col min="15112" max="15112" width="6.5703125" style="20" customWidth="1"/>
    <col min="15113" max="15357" width="9.140625" style="20"/>
    <col min="15358" max="15358" width="4.7109375" style="20" customWidth="1"/>
    <col min="15359" max="15359" width="9.28515625" style="20" customWidth="1"/>
    <col min="15360" max="15360" width="26.85546875" style="20" customWidth="1"/>
    <col min="15361" max="15361" width="6.85546875" style="20" customWidth="1"/>
    <col min="15362" max="15362" width="6.5703125" style="20" customWidth="1"/>
    <col min="15363" max="15363" width="6.42578125" style="20" customWidth="1"/>
    <col min="15364" max="15364" width="6" style="20" customWidth="1"/>
    <col min="15365" max="15365" width="6.85546875" style="20" customWidth="1"/>
    <col min="15366" max="15366" width="6.42578125" style="20" customWidth="1"/>
    <col min="15367" max="15367" width="10.5703125" style="20" customWidth="1"/>
    <col min="15368" max="15368" width="6.5703125" style="20" customWidth="1"/>
    <col min="15369" max="15613" width="9.140625" style="20"/>
    <col min="15614" max="15614" width="4.7109375" style="20" customWidth="1"/>
    <col min="15615" max="15615" width="9.28515625" style="20" customWidth="1"/>
    <col min="15616" max="15616" width="26.85546875" style="20" customWidth="1"/>
    <col min="15617" max="15617" width="6.85546875" style="20" customWidth="1"/>
    <col min="15618" max="15618" width="6.5703125" style="20" customWidth="1"/>
    <col min="15619" max="15619" width="6.42578125" style="20" customWidth="1"/>
    <col min="15620" max="15620" width="6" style="20" customWidth="1"/>
    <col min="15621" max="15621" width="6.85546875" style="20" customWidth="1"/>
    <col min="15622" max="15622" width="6.42578125" style="20" customWidth="1"/>
    <col min="15623" max="15623" width="10.5703125" style="20" customWidth="1"/>
    <col min="15624" max="15624" width="6.5703125" style="20" customWidth="1"/>
    <col min="15625" max="15869" width="9.140625" style="20"/>
    <col min="15870" max="15870" width="4.7109375" style="20" customWidth="1"/>
    <col min="15871" max="15871" width="9.28515625" style="20" customWidth="1"/>
    <col min="15872" max="15872" width="26.85546875" style="20" customWidth="1"/>
    <col min="15873" max="15873" width="6.85546875" style="20" customWidth="1"/>
    <col min="15874" max="15874" width="6.5703125" style="20" customWidth="1"/>
    <col min="15875" max="15875" width="6.42578125" style="20" customWidth="1"/>
    <col min="15876" max="15876" width="6" style="20" customWidth="1"/>
    <col min="15877" max="15877" width="6.85546875" style="20" customWidth="1"/>
    <col min="15878" max="15878" width="6.42578125" style="20" customWidth="1"/>
    <col min="15879" max="15879" width="10.5703125" style="20" customWidth="1"/>
    <col min="15880" max="15880" width="6.5703125" style="20" customWidth="1"/>
    <col min="15881" max="16125" width="9.140625" style="20"/>
    <col min="16126" max="16126" width="4.7109375" style="20" customWidth="1"/>
    <col min="16127" max="16127" width="9.28515625" style="20" customWidth="1"/>
    <col min="16128" max="16128" width="26.85546875" style="20" customWidth="1"/>
    <col min="16129" max="16129" width="6.85546875" style="20" customWidth="1"/>
    <col min="16130" max="16130" width="6.5703125" style="20" customWidth="1"/>
    <col min="16131" max="16131" width="6.42578125" style="20" customWidth="1"/>
    <col min="16132" max="16132" width="6" style="20" customWidth="1"/>
    <col min="16133" max="16133" width="6.85546875" style="20" customWidth="1"/>
    <col min="16134" max="16134" width="6.42578125" style="20" customWidth="1"/>
    <col min="16135" max="16135" width="10.5703125" style="20" customWidth="1"/>
    <col min="16136" max="16136" width="6.5703125" style="20" customWidth="1"/>
    <col min="16137" max="16384" width="9.140625" style="20"/>
  </cols>
  <sheetData>
    <row r="1" spans="1:15" s="3" customForma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15" s="3" customForma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15" s="3" customFormat="1" x14ac:dyDescent="0.25">
      <c r="A3" s="6"/>
      <c r="B3" s="6"/>
      <c r="C3" s="7"/>
      <c r="D3" s="8"/>
      <c r="E3" s="8"/>
      <c r="F3" s="8"/>
      <c r="G3" s="8"/>
      <c r="H3" s="8"/>
    </row>
    <row r="4" spans="1:15" s="11" customFormat="1" ht="19.5" x14ac:dyDescent="0.3">
      <c r="A4" s="9" t="s">
        <v>4</v>
      </c>
      <c r="B4" s="9"/>
      <c r="C4" s="9"/>
      <c r="D4" s="9"/>
      <c r="E4" s="9"/>
      <c r="F4" s="9"/>
      <c r="G4" s="9"/>
      <c r="H4" s="9"/>
      <c r="I4" s="10"/>
    </row>
    <row r="5" spans="1:15" s="11" customFormat="1" ht="19.5" x14ac:dyDescent="0.25">
      <c r="A5" s="12" t="s">
        <v>5</v>
      </c>
      <c r="B5" s="12"/>
      <c r="C5" s="12"/>
      <c r="D5" s="12"/>
      <c r="E5" s="12"/>
      <c r="F5" s="12"/>
      <c r="G5" s="12"/>
      <c r="H5" s="12"/>
      <c r="I5" s="13"/>
    </row>
    <row r="6" spans="1:15" s="11" customFormat="1" ht="19.5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/>
    </row>
    <row r="7" spans="1:15" s="16" customFormat="1" ht="35.25" customHeight="1" x14ac:dyDescent="0.2">
      <c r="A7" s="14" t="s">
        <v>7</v>
      </c>
      <c r="B7" s="14"/>
      <c r="C7" s="14"/>
      <c r="D7" s="14"/>
      <c r="E7" s="14"/>
      <c r="F7" s="14"/>
      <c r="G7" s="14"/>
      <c r="H7" s="14"/>
      <c r="I7" s="15"/>
    </row>
    <row r="8" spans="1:15" ht="15.75" x14ac:dyDescent="0.25">
      <c r="A8" s="17" t="s">
        <v>8</v>
      </c>
      <c r="B8" s="18" t="s">
        <v>9</v>
      </c>
      <c r="C8" s="18" t="s">
        <v>10</v>
      </c>
      <c r="D8" s="18"/>
      <c r="E8" s="18"/>
      <c r="F8" s="18"/>
      <c r="G8" s="19" t="s">
        <v>11</v>
      </c>
      <c r="H8" s="19" t="s">
        <v>12</v>
      </c>
    </row>
    <row r="9" spans="1:15" ht="15.75" x14ac:dyDescent="0.25">
      <c r="A9" s="18"/>
      <c r="B9" s="18"/>
      <c r="C9" s="21" t="s">
        <v>13</v>
      </c>
      <c r="D9" s="21" t="s">
        <v>14</v>
      </c>
      <c r="E9" s="21" t="s">
        <v>15</v>
      </c>
      <c r="F9" s="21" t="s">
        <v>16</v>
      </c>
      <c r="G9" s="22"/>
      <c r="H9" s="23"/>
      <c r="O9" s="24"/>
    </row>
    <row r="10" spans="1:15" x14ac:dyDescent="0.25">
      <c r="A10" s="25"/>
      <c r="B10" s="26" t="s">
        <v>17</v>
      </c>
      <c r="C10" s="27"/>
      <c r="D10" s="27"/>
      <c r="E10" s="27"/>
      <c r="F10" s="27"/>
      <c r="G10" s="28">
        <v>135</v>
      </c>
      <c r="H10" s="29" t="s">
        <v>18</v>
      </c>
    </row>
    <row r="11" spans="1:15" x14ac:dyDescent="0.25">
      <c r="A11" s="30">
        <v>102024</v>
      </c>
      <c r="B11" s="31" t="s">
        <v>19</v>
      </c>
      <c r="C11" s="32">
        <v>3</v>
      </c>
      <c r="D11" s="32">
        <v>2</v>
      </c>
      <c r="E11" s="33">
        <v>1</v>
      </c>
      <c r="F11" s="33">
        <v>0</v>
      </c>
      <c r="G11" s="33">
        <v>75</v>
      </c>
      <c r="H11" s="34" t="s">
        <v>18</v>
      </c>
    </row>
    <row r="12" spans="1:15" x14ac:dyDescent="0.25">
      <c r="A12" s="30">
        <v>11094</v>
      </c>
      <c r="B12" s="35" t="s">
        <v>20</v>
      </c>
      <c r="C12" s="33">
        <v>3</v>
      </c>
      <c r="D12" s="33">
        <v>3</v>
      </c>
      <c r="E12" s="33">
        <v>0</v>
      </c>
      <c r="F12" s="33">
        <v>0</v>
      </c>
      <c r="G12" s="33">
        <v>45</v>
      </c>
      <c r="H12" s="34" t="s">
        <v>18</v>
      </c>
    </row>
    <row r="13" spans="1:15" x14ac:dyDescent="0.25">
      <c r="A13" s="30">
        <v>436004</v>
      </c>
      <c r="B13" s="36" t="s">
        <v>21</v>
      </c>
      <c r="C13" s="32">
        <v>2</v>
      </c>
      <c r="D13" s="32">
        <v>2</v>
      </c>
      <c r="E13" s="33">
        <v>0</v>
      </c>
      <c r="F13" s="33">
        <v>0</v>
      </c>
      <c r="G13" s="33">
        <f>D13*15+E13*45+F13*30</f>
        <v>30</v>
      </c>
      <c r="H13" s="34" t="s">
        <v>18</v>
      </c>
    </row>
    <row r="14" spans="1:15" x14ac:dyDescent="0.25">
      <c r="A14" s="30">
        <v>436005</v>
      </c>
      <c r="B14" s="37" t="s">
        <v>22</v>
      </c>
      <c r="C14" s="38">
        <v>1</v>
      </c>
      <c r="D14" s="32">
        <v>0</v>
      </c>
      <c r="E14" s="33">
        <v>1</v>
      </c>
      <c r="F14" s="33">
        <v>0</v>
      </c>
      <c r="G14" s="33">
        <v>30</v>
      </c>
      <c r="H14" s="34" t="s">
        <v>18</v>
      </c>
    </row>
    <row r="15" spans="1:15" x14ac:dyDescent="0.25">
      <c r="A15" s="30">
        <v>436009</v>
      </c>
      <c r="B15" s="37" t="s">
        <v>23</v>
      </c>
      <c r="C15" s="39">
        <v>2</v>
      </c>
      <c r="D15" s="33">
        <v>2</v>
      </c>
      <c r="E15" s="33">
        <v>0</v>
      </c>
      <c r="F15" s="33">
        <v>0</v>
      </c>
      <c r="G15" s="33">
        <f>D15*15+E15*45+F15*30</f>
        <v>30</v>
      </c>
      <c r="H15" s="34" t="s">
        <v>18</v>
      </c>
    </row>
    <row r="16" spans="1:15" x14ac:dyDescent="0.25">
      <c r="A16" s="30">
        <v>436010</v>
      </c>
      <c r="B16" s="37" t="s">
        <v>24</v>
      </c>
      <c r="C16" s="38">
        <v>1</v>
      </c>
      <c r="D16" s="32">
        <v>0</v>
      </c>
      <c r="E16" s="33">
        <v>1</v>
      </c>
      <c r="F16" s="33">
        <v>0</v>
      </c>
      <c r="G16" s="33">
        <v>45</v>
      </c>
      <c r="H16" s="34" t="s">
        <v>18</v>
      </c>
    </row>
    <row r="17" spans="1:8" x14ac:dyDescent="0.25">
      <c r="A17" s="30">
        <v>102010</v>
      </c>
      <c r="B17" s="37" t="s">
        <v>25</v>
      </c>
      <c r="C17" s="28">
        <v>3</v>
      </c>
      <c r="D17" s="28">
        <v>3</v>
      </c>
      <c r="E17" s="28">
        <v>0</v>
      </c>
      <c r="F17" s="28">
        <v>0</v>
      </c>
      <c r="G17" s="28">
        <v>45</v>
      </c>
      <c r="H17" s="34" t="s">
        <v>18</v>
      </c>
    </row>
    <row r="18" spans="1:8" x14ac:dyDescent="0.25">
      <c r="A18" s="40" t="s">
        <v>26</v>
      </c>
      <c r="B18" s="40"/>
      <c r="C18" s="41">
        <f>SUM(C11:C17)</f>
        <v>15</v>
      </c>
      <c r="D18" s="41">
        <f>SUM(D11:D17)</f>
        <v>12</v>
      </c>
      <c r="E18" s="41">
        <f>SUM(E11:E17)</f>
        <v>3</v>
      </c>
      <c r="F18" s="41">
        <f>SUM(F11:F17)</f>
        <v>0</v>
      </c>
      <c r="G18" s="41">
        <f>SUM(G11:G17)</f>
        <v>300</v>
      </c>
      <c r="H18" s="42"/>
    </row>
    <row r="19" spans="1:8" x14ac:dyDescent="0.25">
      <c r="A19" s="43">
        <v>11051</v>
      </c>
      <c r="B19" s="44" t="s">
        <v>27</v>
      </c>
      <c r="C19" s="28">
        <v>1</v>
      </c>
      <c r="D19" s="28">
        <v>0</v>
      </c>
      <c r="E19" s="28">
        <v>0</v>
      </c>
      <c r="F19" s="28">
        <v>1</v>
      </c>
      <c r="G19" s="28">
        <v>30</v>
      </c>
      <c r="H19" s="34" t="s">
        <v>18</v>
      </c>
    </row>
    <row r="20" spans="1:8" x14ac:dyDescent="0.25">
      <c r="A20" s="30">
        <v>11006</v>
      </c>
      <c r="B20" s="45" t="s">
        <v>28</v>
      </c>
      <c r="C20" s="33">
        <v>2</v>
      </c>
      <c r="D20" s="33">
        <v>2</v>
      </c>
      <c r="E20" s="33">
        <v>0</v>
      </c>
      <c r="F20" s="33">
        <v>0</v>
      </c>
      <c r="G20" s="33">
        <f>D20*15+E20*45+F20*30</f>
        <v>30</v>
      </c>
      <c r="H20" s="34" t="s">
        <v>18</v>
      </c>
    </row>
    <row r="21" spans="1:8" x14ac:dyDescent="0.25">
      <c r="A21" s="30">
        <v>102012</v>
      </c>
      <c r="B21" s="37" t="s">
        <v>29</v>
      </c>
      <c r="C21" s="33">
        <v>1</v>
      </c>
      <c r="D21" s="33">
        <v>0</v>
      </c>
      <c r="E21" s="33">
        <v>1</v>
      </c>
      <c r="F21" s="33">
        <v>0</v>
      </c>
      <c r="G21" s="28">
        <v>45</v>
      </c>
      <c r="H21" s="34" t="s">
        <v>18</v>
      </c>
    </row>
    <row r="22" spans="1:8" x14ac:dyDescent="0.25">
      <c r="A22" s="30">
        <v>436007</v>
      </c>
      <c r="B22" s="46" t="s">
        <v>30</v>
      </c>
      <c r="C22" s="33">
        <v>3</v>
      </c>
      <c r="D22" s="33">
        <v>2</v>
      </c>
      <c r="E22" s="33">
        <v>0</v>
      </c>
      <c r="F22" s="33">
        <v>1</v>
      </c>
      <c r="G22" s="33">
        <f t="shared" ref="G22:G23" si="0">D22*15+E22*45+F22*30</f>
        <v>60</v>
      </c>
      <c r="H22" s="34"/>
    </row>
    <row r="23" spans="1:8" x14ac:dyDescent="0.25">
      <c r="A23" s="30">
        <v>436008</v>
      </c>
      <c r="B23" s="46" t="s">
        <v>31</v>
      </c>
      <c r="C23" s="39">
        <v>1</v>
      </c>
      <c r="D23" s="33">
        <v>0</v>
      </c>
      <c r="E23" s="33">
        <v>1</v>
      </c>
      <c r="F23" s="33">
        <v>0</v>
      </c>
      <c r="G23" s="33">
        <f t="shared" si="0"/>
        <v>45</v>
      </c>
      <c r="H23" s="34"/>
    </row>
    <row r="24" spans="1:8" x14ac:dyDescent="0.25">
      <c r="A24" s="30">
        <v>436011</v>
      </c>
      <c r="B24" s="46" t="s">
        <v>32</v>
      </c>
      <c r="C24" s="32">
        <v>2</v>
      </c>
      <c r="D24" s="32">
        <v>2</v>
      </c>
      <c r="E24" s="33">
        <v>0</v>
      </c>
      <c r="F24" s="33">
        <v>0</v>
      </c>
      <c r="G24" s="33">
        <f>D24*15+E24*45+F24*30</f>
        <v>30</v>
      </c>
      <c r="H24" s="34"/>
    </row>
    <row r="25" spans="1:8" x14ac:dyDescent="0.25">
      <c r="A25" s="30">
        <v>436012</v>
      </c>
      <c r="B25" s="47" t="s">
        <v>33</v>
      </c>
      <c r="C25" s="48">
        <v>1</v>
      </c>
      <c r="D25" s="33">
        <v>0</v>
      </c>
      <c r="E25" s="33">
        <v>1</v>
      </c>
      <c r="F25" s="33">
        <v>0</v>
      </c>
      <c r="G25" s="33">
        <f>D25*15+E25*30+F25*30</f>
        <v>30</v>
      </c>
      <c r="H25" s="34"/>
    </row>
    <row r="26" spans="1:8" x14ac:dyDescent="0.25">
      <c r="A26" s="30">
        <v>436013</v>
      </c>
      <c r="B26" s="46" t="s">
        <v>34</v>
      </c>
      <c r="C26" s="49">
        <v>3</v>
      </c>
      <c r="D26" s="49">
        <v>3</v>
      </c>
      <c r="E26" s="28">
        <v>0</v>
      </c>
      <c r="F26" s="28">
        <v>0</v>
      </c>
      <c r="G26" s="33">
        <f t="shared" ref="G26:G27" si="1">D26*15+E26*45+F26*30</f>
        <v>45</v>
      </c>
      <c r="H26" s="29" t="s">
        <v>35</v>
      </c>
    </row>
    <row r="27" spans="1:8" x14ac:dyDescent="0.25">
      <c r="A27" s="30">
        <v>436014</v>
      </c>
      <c r="B27" s="31" t="s">
        <v>36</v>
      </c>
      <c r="C27" s="33">
        <v>1</v>
      </c>
      <c r="D27" s="33">
        <v>0</v>
      </c>
      <c r="E27" s="33">
        <v>1</v>
      </c>
      <c r="F27" s="33">
        <v>0</v>
      </c>
      <c r="G27" s="33">
        <f t="shared" si="1"/>
        <v>45</v>
      </c>
      <c r="H27" s="34" t="s">
        <v>35</v>
      </c>
    </row>
    <row r="28" spans="1:8" x14ac:dyDescent="0.25">
      <c r="A28" s="40" t="s">
        <v>37</v>
      </c>
      <c r="B28" s="40"/>
      <c r="C28" s="41">
        <f>SUM(C19:C27)</f>
        <v>15</v>
      </c>
      <c r="D28" s="41">
        <f>SUM(D20:D27)</f>
        <v>9</v>
      </c>
      <c r="E28" s="41">
        <f>SUM(E20:E27)</f>
        <v>4</v>
      </c>
      <c r="F28" s="41">
        <f>SUM(F19:F27)</f>
        <v>2</v>
      </c>
      <c r="G28" s="41">
        <f>SUM(G19:G27)</f>
        <v>360</v>
      </c>
      <c r="H28" s="42"/>
    </row>
    <row r="29" spans="1:8" x14ac:dyDescent="0.25">
      <c r="A29" s="30">
        <v>102028</v>
      </c>
      <c r="B29" s="50" t="s">
        <v>38</v>
      </c>
      <c r="C29" s="32">
        <v>3</v>
      </c>
      <c r="D29" s="33">
        <v>2</v>
      </c>
      <c r="E29" s="33">
        <v>0</v>
      </c>
      <c r="F29" s="33">
        <v>1</v>
      </c>
      <c r="G29" s="33">
        <f>D29*15+E29*45+F29*30</f>
        <v>60</v>
      </c>
      <c r="H29" s="34" t="s">
        <v>18</v>
      </c>
    </row>
    <row r="30" spans="1:8" x14ac:dyDescent="0.25">
      <c r="A30" s="30">
        <v>11005</v>
      </c>
      <c r="B30" s="35" t="s">
        <v>39</v>
      </c>
      <c r="C30" s="48">
        <v>3</v>
      </c>
      <c r="D30" s="33">
        <v>3</v>
      </c>
      <c r="E30" s="33">
        <v>0</v>
      </c>
      <c r="F30" s="33">
        <v>0</v>
      </c>
      <c r="G30" s="33">
        <f>D30*15+E30*45+F30*30</f>
        <v>45</v>
      </c>
      <c r="H30" s="34" t="s">
        <v>18</v>
      </c>
    </row>
    <row r="31" spans="1:8" x14ac:dyDescent="0.25">
      <c r="A31" s="30">
        <v>436016</v>
      </c>
      <c r="B31" s="45" t="s">
        <v>40</v>
      </c>
      <c r="C31" s="32">
        <v>2</v>
      </c>
      <c r="D31" s="33">
        <v>2</v>
      </c>
      <c r="E31" s="33">
        <v>0</v>
      </c>
      <c r="F31" s="33">
        <v>0</v>
      </c>
      <c r="G31" s="33">
        <f t="shared" ref="G31:G32" si="2">D31*15+E31*45+F31*30</f>
        <v>30</v>
      </c>
      <c r="H31" s="34"/>
    </row>
    <row r="32" spans="1:8" x14ac:dyDescent="0.25">
      <c r="A32" s="30">
        <v>436017</v>
      </c>
      <c r="B32" s="45" t="s">
        <v>41</v>
      </c>
      <c r="C32" s="49">
        <v>1</v>
      </c>
      <c r="D32" s="49">
        <v>0</v>
      </c>
      <c r="E32" s="28">
        <v>1</v>
      </c>
      <c r="F32" s="28">
        <v>0</v>
      </c>
      <c r="G32" s="28">
        <f t="shared" si="2"/>
        <v>45</v>
      </c>
      <c r="H32" s="29"/>
    </row>
    <row r="33" spans="1:8" x14ac:dyDescent="0.25">
      <c r="A33" s="30">
        <v>436018</v>
      </c>
      <c r="B33" s="51" t="s">
        <v>42</v>
      </c>
      <c r="C33" s="49">
        <v>2</v>
      </c>
      <c r="D33" s="49">
        <v>2</v>
      </c>
      <c r="E33" s="28">
        <v>0</v>
      </c>
      <c r="F33" s="28">
        <v>0</v>
      </c>
      <c r="G33" s="33">
        <f>D33*15+E33*30+F33*30</f>
        <v>30</v>
      </c>
      <c r="H33" s="29"/>
    </row>
    <row r="34" spans="1:8" x14ac:dyDescent="0.25">
      <c r="A34" s="30">
        <v>436019</v>
      </c>
      <c r="B34" s="51" t="s">
        <v>43</v>
      </c>
      <c r="C34" s="49">
        <v>1</v>
      </c>
      <c r="D34" s="49">
        <v>0</v>
      </c>
      <c r="E34" s="28">
        <v>1</v>
      </c>
      <c r="F34" s="28">
        <v>0</v>
      </c>
      <c r="G34" s="33">
        <f>D34*15+E34*30+F34*30</f>
        <v>30</v>
      </c>
      <c r="H34" s="29"/>
    </row>
    <row r="35" spans="1:8" x14ac:dyDescent="0.25">
      <c r="A35" s="30">
        <v>436020</v>
      </c>
      <c r="B35" s="51" t="s">
        <v>44</v>
      </c>
      <c r="C35" s="32">
        <v>2</v>
      </c>
      <c r="D35" s="32">
        <v>1</v>
      </c>
      <c r="E35" s="33">
        <v>1</v>
      </c>
      <c r="F35" s="33">
        <v>0</v>
      </c>
      <c r="G35" s="33">
        <v>45</v>
      </c>
      <c r="H35" s="34"/>
    </row>
    <row r="36" spans="1:8" x14ac:dyDescent="0.25">
      <c r="A36" s="30">
        <v>436022</v>
      </c>
      <c r="B36" s="52" t="s">
        <v>45</v>
      </c>
      <c r="C36" s="33">
        <v>2</v>
      </c>
      <c r="D36" s="33">
        <v>2</v>
      </c>
      <c r="E36" s="33">
        <v>0</v>
      </c>
      <c r="F36" s="33">
        <v>0</v>
      </c>
      <c r="G36" s="33">
        <f>D36*15+E36*45+F36*30</f>
        <v>30</v>
      </c>
      <c r="H36" s="34"/>
    </row>
    <row r="37" spans="1:8" x14ac:dyDescent="0.25">
      <c r="A37" s="30">
        <v>436021</v>
      </c>
      <c r="B37" s="53" t="s">
        <v>46</v>
      </c>
      <c r="C37" s="49">
        <v>3</v>
      </c>
      <c r="D37" s="49">
        <v>3</v>
      </c>
      <c r="E37" s="28">
        <v>0</v>
      </c>
      <c r="F37" s="28">
        <v>0</v>
      </c>
      <c r="G37" s="28">
        <f>D37*15+E37*45+F37*30</f>
        <v>45</v>
      </c>
      <c r="H37" s="29"/>
    </row>
    <row r="38" spans="1:8" x14ac:dyDescent="0.25">
      <c r="A38" s="40" t="s">
        <v>47</v>
      </c>
      <c r="B38" s="40"/>
      <c r="C38" s="41">
        <f ca="1">SUM(C30:C47)</f>
        <v>18</v>
      </c>
      <c r="D38" s="41">
        <f ca="1">SUM(D30:D47)</f>
        <v>15</v>
      </c>
      <c r="E38" s="41">
        <f ca="1">SUM(E30:E47)</f>
        <v>3</v>
      </c>
      <c r="F38" s="41">
        <f ca="1">SUM(F30:F47)</f>
        <v>0</v>
      </c>
      <c r="G38" s="41">
        <f>SUM(G29:G37)</f>
        <v>360</v>
      </c>
      <c r="H38" s="42"/>
    </row>
    <row r="39" spans="1:8" x14ac:dyDescent="0.25">
      <c r="A39" s="30">
        <v>102029</v>
      </c>
      <c r="B39" s="50" t="s">
        <v>48</v>
      </c>
      <c r="C39" s="32">
        <v>3</v>
      </c>
      <c r="D39" s="32">
        <v>2</v>
      </c>
      <c r="E39" s="33">
        <v>0</v>
      </c>
      <c r="F39" s="33">
        <v>1</v>
      </c>
      <c r="G39" s="33">
        <f>D39*15+E39*45+F39*30</f>
        <v>60</v>
      </c>
      <c r="H39" s="34" t="s">
        <v>18</v>
      </c>
    </row>
    <row r="40" spans="1:8" x14ac:dyDescent="0.25">
      <c r="A40" s="30">
        <v>436030</v>
      </c>
      <c r="B40" s="51" t="s">
        <v>49</v>
      </c>
      <c r="C40" s="48">
        <v>2</v>
      </c>
      <c r="D40" s="48">
        <v>2</v>
      </c>
      <c r="E40" s="33">
        <v>0</v>
      </c>
      <c r="F40" s="33">
        <v>0</v>
      </c>
      <c r="G40" s="33">
        <f>D40*15+E40*45+F40*30</f>
        <v>30</v>
      </c>
      <c r="H40" s="54"/>
    </row>
    <row r="41" spans="1:8" x14ac:dyDescent="0.25">
      <c r="A41" s="30">
        <v>436031</v>
      </c>
      <c r="B41" s="31" t="s">
        <v>50</v>
      </c>
      <c r="C41" s="32">
        <v>1</v>
      </c>
      <c r="D41" s="32">
        <v>0</v>
      </c>
      <c r="E41" s="33">
        <v>1</v>
      </c>
      <c r="F41" s="33">
        <v>0</v>
      </c>
      <c r="G41" s="33">
        <f>F41*30+E41*45+D41*15</f>
        <v>45</v>
      </c>
      <c r="H41" s="34"/>
    </row>
    <row r="42" spans="1:8" x14ac:dyDescent="0.25">
      <c r="A42" s="30">
        <v>436027</v>
      </c>
      <c r="B42" s="45" t="s">
        <v>51</v>
      </c>
      <c r="C42" s="49">
        <v>3</v>
      </c>
      <c r="D42" s="49">
        <v>3</v>
      </c>
      <c r="E42" s="28">
        <v>0</v>
      </c>
      <c r="F42" s="28">
        <v>0</v>
      </c>
      <c r="G42" s="28">
        <f>D42*15+E42*45+F42*30</f>
        <v>45</v>
      </c>
      <c r="H42" s="29"/>
    </row>
    <row r="43" spans="1:8" x14ac:dyDescent="0.25">
      <c r="A43" s="30">
        <v>436028</v>
      </c>
      <c r="B43" s="45" t="s">
        <v>52</v>
      </c>
      <c r="C43" s="49">
        <v>1</v>
      </c>
      <c r="D43" s="49">
        <v>0</v>
      </c>
      <c r="E43" s="28">
        <v>1</v>
      </c>
      <c r="F43" s="28">
        <v>0</v>
      </c>
      <c r="G43" s="28">
        <f>D43*15+E43*45+F43*30</f>
        <v>45</v>
      </c>
      <c r="H43" s="29"/>
    </row>
    <row r="44" spans="1:8" x14ac:dyDescent="0.25">
      <c r="A44" s="30">
        <v>436034</v>
      </c>
      <c r="B44" s="53" t="s">
        <v>53</v>
      </c>
      <c r="C44" s="32">
        <v>2</v>
      </c>
      <c r="D44" s="32">
        <v>2</v>
      </c>
      <c r="E44" s="33">
        <v>0</v>
      </c>
      <c r="F44" s="33">
        <v>0</v>
      </c>
      <c r="G44" s="28">
        <f>D44*15+E44*45+F44*30</f>
        <v>30</v>
      </c>
      <c r="H44" s="34"/>
    </row>
    <row r="45" spans="1:8" x14ac:dyDescent="0.25">
      <c r="A45" s="30">
        <v>436024</v>
      </c>
      <c r="B45" s="52" t="s">
        <v>54</v>
      </c>
      <c r="C45" s="32">
        <v>3</v>
      </c>
      <c r="D45" s="32">
        <v>3</v>
      </c>
      <c r="E45" s="33">
        <v>0</v>
      </c>
      <c r="F45" s="33">
        <v>0</v>
      </c>
      <c r="G45" s="33">
        <f t="shared" ref="G45:G46" si="3">D45*15+E45*45+F45*30</f>
        <v>45</v>
      </c>
      <c r="H45" s="34"/>
    </row>
    <row r="46" spans="1:8" x14ac:dyDescent="0.25">
      <c r="A46" s="30">
        <v>436025</v>
      </c>
      <c r="B46" s="52" t="s">
        <v>55</v>
      </c>
      <c r="C46" s="32">
        <v>1</v>
      </c>
      <c r="D46" s="32">
        <v>0</v>
      </c>
      <c r="E46" s="33">
        <v>1</v>
      </c>
      <c r="F46" s="33">
        <v>0</v>
      </c>
      <c r="G46" s="33">
        <f t="shared" si="3"/>
        <v>45</v>
      </c>
      <c r="H46" s="34"/>
    </row>
    <row r="47" spans="1:8" x14ac:dyDescent="0.25">
      <c r="A47" s="30">
        <v>436040</v>
      </c>
      <c r="B47" s="46" t="s">
        <v>56</v>
      </c>
      <c r="C47" s="48">
        <v>2</v>
      </c>
      <c r="D47" s="48">
        <v>2</v>
      </c>
      <c r="E47" s="33">
        <v>0</v>
      </c>
      <c r="F47" s="33">
        <v>0</v>
      </c>
      <c r="G47" s="33">
        <f>D47*15+E47*45+F47*30</f>
        <v>30</v>
      </c>
      <c r="H47" s="34"/>
    </row>
    <row r="48" spans="1:8" x14ac:dyDescent="0.25">
      <c r="A48" s="40" t="s">
        <v>57</v>
      </c>
      <c r="B48" s="40"/>
      <c r="C48" s="41">
        <f>SUM(C39:C47)</f>
        <v>18</v>
      </c>
      <c r="D48" s="41">
        <f>SUM(D39:D47)</f>
        <v>14</v>
      </c>
      <c r="E48" s="41">
        <f>SUM(E39:E47)</f>
        <v>3</v>
      </c>
      <c r="F48" s="41">
        <f>SUM(F39:F47)</f>
        <v>1</v>
      </c>
      <c r="G48" s="41">
        <f>SUM(G39:G47)</f>
        <v>375</v>
      </c>
      <c r="H48" s="42"/>
    </row>
    <row r="49" spans="1:8" x14ac:dyDescent="0.25">
      <c r="A49" s="30">
        <v>102030</v>
      </c>
      <c r="B49" s="50" t="s">
        <v>58</v>
      </c>
      <c r="C49" s="32">
        <v>3</v>
      </c>
      <c r="D49" s="32">
        <v>2</v>
      </c>
      <c r="E49" s="33">
        <v>0</v>
      </c>
      <c r="F49" s="33">
        <v>1</v>
      </c>
      <c r="G49" s="33">
        <f>D49*15+E49*45+F49*30</f>
        <v>60</v>
      </c>
      <c r="H49" s="34" t="s">
        <v>18</v>
      </c>
    </row>
    <row r="50" spans="1:8" x14ac:dyDescent="0.25">
      <c r="A50" s="30">
        <v>436026</v>
      </c>
      <c r="B50" s="45" t="s">
        <v>59</v>
      </c>
      <c r="C50" s="49">
        <v>3</v>
      </c>
      <c r="D50" s="49">
        <v>3</v>
      </c>
      <c r="E50" s="28">
        <v>0</v>
      </c>
      <c r="F50" s="28">
        <v>0</v>
      </c>
      <c r="G50" s="28">
        <f>D50*15+E50*45+F50*30</f>
        <v>45</v>
      </c>
      <c r="H50" s="29"/>
    </row>
    <row r="51" spans="1:8" x14ac:dyDescent="0.25">
      <c r="A51" s="30">
        <v>436041</v>
      </c>
      <c r="B51" s="50" t="s">
        <v>60</v>
      </c>
      <c r="C51" s="32">
        <v>2</v>
      </c>
      <c r="D51" s="32">
        <v>2</v>
      </c>
      <c r="E51" s="33">
        <v>0</v>
      </c>
      <c r="F51" s="33">
        <v>0</v>
      </c>
      <c r="G51" s="33">
        <f>D51*15+E51*45+F51*30</f>
        <v>30</v>
      </c>
      <c r="H51" s="34"/>
    </row>
    <row r="52" spans="1:8" x14ac:dyDescent="0.25">
      <c r="A52" s="30">
        <v>436042</v>
      </c>
      <c r="B52" s="50" t="s">
        <v>61</v>
      </c>
      <c r="C52" s="32">
        <v>1</v>
      </c>
      <c r="D52" s="32">
        <v>0</v>
      </c>
      <c r="E52" s="33">
        <v>1</v>
      </c>
      <c r="F52" s="33">
        <v>0</v>
      </c>
      <c r="G52" s="33">
        <f>D52*15+E52*45+F52*30</f>
        <v>45</v>
      </c>
      <c r="H52" s="34"/>
    </row>
    <row r="53" spans="1:8" x14ac:dyDescent="0.25">
      <c r="A53" s="30">
        <v>436036</v>
      </c>
      <c r="B53" s="37" t="s">
        <v>62</v>
      </c>
      <c r="C53" s="33">
        <v>2</v>
      </c>
      <c r="D53" s="33">
        <v>1</v>
      </c>
      <c r="E53" s="33">
        <v>1</v>
      </c>
      <c r="F53" s="33">
        <v>0</v>
      </c>
      <c r="G53" s="33">
        <v>45</v>
      </c>
      <c r="H53" s="36"/>
    </row>
    <row r="54" spans="1:8" x14ac:dyDescent="0.25">
      <c r="A54" s="30">
        <v>436038</v>
      </c>
      <c r="B54" s="46" t="s">
        <v>63</v>
      </c>
      <c r="C54" s="48">
        <v>2</v>
      </c>
      <c r="D54" s="48">
        <v>2</v>
      </c>
      <c r="E54" s="33">
        <v>0</v>
      </c>
      <c r="F54" s="33">
        <v>0</v>
      </c>
      <c r="G54" s="33">
        <f>D54*15+E54*45+F54*30</f>
        <v>30</v>
      </c>
      <c r="H54" s="34"/>
    </row>
    <row r="55" spans="1:8" x14ac:dyDescent="0.25">
      <c r="A55" s="30">
        <v>436029</v>
      </c>
      <c r="B55" s="46" t="s">
        <v>64</v>
      </c>
      <c r="C55" s="32">
        <v>2</v>
      </c>
      <c r="D55" s="32">
        <v>2</v>
      </c>
      <c r="E55" s="33">
        <v>0</v>
      </c>
      <c r="F55" s="33">
        <v>0</v>
      </c>
      <c r="G55" s="33">
        <f>D55*15+E55*45+F55*30</f>
        <v>30</v>
      </c>
      <c r="H55" s="34"/>
    </row>
    <row r="56" spans="1:8" x14ac:dyDescent="0.25">
      <c r="A56" s="30">
        <v>436053</v>
      </c>
      <c r="B56" s="31" t="s">
        <v>65</v>
      </c>
      <c r="C56" s="32">
        <v>2</v>
      </c>
      <c r="D56" s="32">
        <v>2</v>
      </c>
      <c r="E56" s="33">
        <v>0</v>
      </c>
      <c r="F56" s="33">
        <v>0</v>
      </c>
      <c r="G56" s="33">
        <f>D56*15+E56*45+F56*30</f>
        <v>30</v>
      </c>
      <c r="H56" s="34"/>
    </row>
    <row r="57" spans="1:8" x14ac:dyDescent="0.25">
      <c r="A57" s="30">
        <v>436054</v>
      </c>
      <c r="B57" s="31" t="s">
        <v>66</v>
      </c>
      <c r="C57" s="32">
        <v>1</v>
      </c>
      <c r="D57" s="32">
        <v>0</v>
      </c>
      <c r="E57" s="33">
        <v>1</v>
      </c>
      <c r="F57" s="33">
        <v>0</v>
      </c>
      <c r="G57" s="33">
        <f>D57*15+E57*45+F57*30</f>
        <v>45</v>
      </c>
      <c r="H57" s="34"/>
    </row>
    <row r="58" spans="1:8" x14ac:dyDescent="0.25">
      <c r="A58" s="40" t="s">
        <v>67</v>
      </c>
      <c r="B58" s="40"/>
      <c r="C58" s="41">
        <f>SUM(C49:C57)</f>
        <v>18</v>
      </c>
      <c r="D58" s="41">
        <f>SUM(D49:D57)</f>
        <v>14</v>
      </c>
      <c r="E58" s="41">
        <f>SUM(E49:E57)</f>
        <v>3</v>
      </c>
      <c r="F58" s="41">
        <f>SUM(F49:F57)</f>
        <v>1</v>
      </c>
      <c r="G58" s="41">
        <f>SUM(G49:G57)</f>
        <v>360</v>
      </c>
      <c r="H58" s="42"/>
    </row>
    <row r="59" spans="1:8" x14ac:dyDescent="0.25">
      <c r="A59" s="30">
        <v>436045</v>
      </c>
      <c r="B59" s="50" t="s">
        <v>68</v>
      </c>
      <c r="C59" s="32">
        <v>2</v>
      </c>
      <c r="D59" s="32">
        <v>2</v>
      </c>
      <c r="E59" s="33">
        <v>0</v>
      </c>
      <c r="F59" s="33">
        <v>0</v>
      </c>
      <c r="G59" s="33">
        <f t="shared" ref="G59:G63" si="4">D59*15+E59*45+F59*30</f>
        <v>30</v>
      </c>
      <c r="H59" s="34"/>
    </row>
    <row r="60" spans="1:8" x14ac:dyDescent="0.25">
      <c r="A60" s="30">
        <v>436046</v>
      </c>
      <c r="B60" s="50" t="s">
        <v>69</v>
      </c>
      <c r="C60" s="32">
        <v>1</v>
      </c>
      <c r="D60" s="32">
        <v>0</v>
      </c>
      <c r="E60" s="33">
        <v>1</v>
      </c>
      <c r="F60" s="33">
        <v>0</v>
      </c>
      <c r="G60" s="33">
        <f t="shared" si="4"/>
        <v>45</v>
      </c>
      <c r="H60" s="34"/>
    </row>
    <row r="61" spans="1:8" x14ac:dyDescent="0.25">
      <c r="A61" s="30">
        <v>436047</v>
      </c>
      <c r="B61" s="46" t="s">
        <v>70</v>
      </c>
      <c r="C61" s="48">
        <v>2</v>
      </c>
      <c r="D61" s="48">
        <v>2</v>
      </c>
      <c r="E61" s="33">
        <v>0</v>
      </c>
      <c r="F61" s="33">
        <v>0</v>
      </c>
      <c r="G61" s="33">
        <f t="shared" si="4"/>
        <v>30</v>
      </c>
      <c r="H61" s="34"/>
    </row>
    <row r="62" spans="1:8" x14ac:dyDescent="0.25">
      <c r="A62" s="30">
        <v>436048</v>
      </c>
      <c r="B62" s="46" t="s">
        <v>71</v>
      </c>
      <c r="C62" s="48">
        <v>1</v>
      </c>
      <c r="D62" s="48">
        <v>0</v>
      </c>
      <c r="E62" s="33">
        <v>1</v>
      </c>
      <c r="F62" s="33">
        <v>0</v>
      </c>
      <c r="G62" s="33">
        <f t="shared" si="4"/>
        <v>45</v>
      </c>
      <c r="H62" s="34"/>
    </row>
    <row r="63" spans="1:8" x14ac:dyDescent="0.25">
      <c r="A63" s="30">
        <v>436052</v>
      </c>
      <c r="B63" s="46" t="s">
        <v>72</v>
      </c>
      <c r="C63" s="32">
        <v>2</v>
      </c>
      <c r="D63" s="32">
        <v>2</v>
      </c>
      <c r="E63" s="33">
        <v>0</v>
      </c>
      <c r="F63" s="33">
        <v>0</v>
      </c>
      <c r="G63" s="33">
        <f t="shared" si="4"/>
        <v>30</v>
      </c>
      <c r="H63" s="34"/>
    </row>
    <row r="64" spans="1:8" x14ac:dyDescent="0.25">
      <c r="A64" s="30">
        <v>436053</v>
      </c>
      <c r="B64" s="51" t="s">
        <v>73</v>
      </c>
      <c r="C64" s="32">
        <v>1</v>
      </c>
      <c r="D64" s="32">
        <v>0</v>
      </c>
      <c r="E64" s="33">
        <v>1</v>
      </c>
      <c r="F64" s="33">
        <v>0</v>
      </c>
      <c r="G64" s="33">
        <v>30</v>
      </c>
      <c r="H64" s="34"/>
    </row>
    <row r="65" spans="1:8" x14ac:dyDescent="0.25">
      <c r="A65" s="30">
        <v>436044</v>
      </c>
      <c r="B65" s="45" t="s">
        <v>74</v>
      </c>
      <c r="C65" s="49">
        <v>2</v>
      </c>
      <c r="D65" s="49">
        <v>2</v>
      </c>
      <c r="E65" s="28">
        <v>0</v>
      </c>
      <c r="F65" s="28">
        <v>0</v>
      </c>
      <c r="G65" s="28">
        <f>D65*15+E65*45+F65*30</f>
        <v>30</v>
      </c>
      <c r="H65" s="29"/>
    </row>
    <row r="66" spans="1:8" x14ac:dyDescent="0.25">
      <c r="A66" s="30">
        <v>436050</v>
      </c>
      <c r="B66" s="55" t="s">
        <v>75</v>
      </c>
      <c r="C66" s="56">
        <v>2</v>
      </c>
      <c r="D66" s="32">
        <v>2</v>
      </c>
      <c r="E66" s="57">
        <v>0</v>
      </c>
      <c r="F66" s="33">
        <v>0</v>
      </c>
      <c r="G66" s="33">
        <f>F66*30+E66*45+D66*15</f>
        <v>30</v>
      </c>
      <c r="H66" s="34"/>
    </row>
    <row r="67" spans="1:8" x14ac:dyDescent="0.25">
      <c r="A67" s="30">
        <v>436043</v>
      </c>
      <c r="B67" s="37" t="s">
        <v>76</v>
      </c>
      <c r="C67" s="48">
        <v>2</v>
      </c>
      <c r="D67" s="48">
        <v>1</v>
      </c>
      <c r="E67" s="33">
        <v>1</v>
      </c>
      <c r="F67" s="33">
        <v>0</v>
      </c>
      <c r="G67" s="33">
        <v>45</v>
      </c>
      <c r="H67" s="34"/>
    </row>
    <row r="68" spans="1:8" x14ac:dyDescent="0.25">
      <c r="A68" s="30">
        <v>436039</v>
      </c>
      <c r="B68" s="58" t="s">
        <v>77</v>
      </c>
      <c r="C68" s="48">
        <v>2</v>
      </c>
      <c r="D68" s="48">
        <v>1</v>
      </c>
      <c r="E68" s="33">
        <v>1</v>
      </c>
      <c r="F68" s="33">
        <v>0</v>
      </c>
      <c r="G68" s="33">
        <v>45</v>
      </c>
      <c r="H68" s="34"/>
    </row>
    <row r="69" spans="1:8" x14ac:dyDescent="0.25">
      <c r="A69" s="40" t="s">
        <v>78</v>
      </c>
      <c r="B69" s="40"/>
      <c r="C69" s="41">
        <f>SUM(C59:C68)</f>
        <v>17</v>
      </c>
      <c r="D69" s="41">
        <f>SUM(D59:D68)</f>
        <v>12</v>
      </c>
      <c r="E69" s="41">
        <f>SUM(E59:E68)</f>
        <v>5</v>
      </c>
      <c r="F69" s="41">
        <f>SUM(F59:F68)</f>
        <v>0</v>
      </c>
      <c r="G69" s="41">
        <f>SUM(G59:G68)</f>
        <v>360</v>
      </c>
      <c r="H69" s="42"/>
    </row>
    <row r="70" spans="1:8" x14ac:dyDescent="0.25">
      <c r="A70" s="30">
        <v>436051</v>
      </c>
      <c r="B70" s="46" t="s">
        <v>79</v>
      </c>
      <c r="C70" s="48">
        <v>3</v>
      </c>
      <c r="D70" s="57">
        <v>3</v>
      </c>
      <c r="E70" s="33">
        <v>0</v>
      </c>
      <c r="F70" s="33">
        <v>0</v>
      </c>
      <c r="G70" s="33">
        <f>F70*30+E70*45+D70*15</f>
        <v>45</v>
      </c>
      <c r="H70" s="29"/>
    </row>
    <row r="71" spans="1:8" x14ac:dyDescent="0.25">
      <c r="A71" s="30">
        <v>436055</v>
      </c>
      <c r="B71" s="59" t="s">
        <v>80</v>
      </c>
      <c r="C71" s="60">
        <v>2</v>
      </c>
      <c r="D71" s="49">
        <v>2</v>
      </c>
      <c r="E71" s="61">
        <v>0</v>
      </c>
      <c r="F71" s="28">
        <v>0</v>
      </c>
      <c r="G71" s="28">
        <f>D71*15+E71*45+F71*30</f>
        <v>30</v>
      </c>
      <c r="H71" s="29"/>
    </row>
    <row r="72" spans="1:8" x14ac:dyDescent="0.25">
      <c r="A72" s="30">
        <v>436056</v>
      </c>
      <c r="B72" s="37" t="s">
        <v>81</v>
      </c>
      <c r="C72" s="33">
        <v>2</v>
      </c>
      <c r="D72" s="33">
        <v>2</v>
      </c>
      <c r="E72" s="33">
        <v>0</v>
      </c>
      <c r="F72" s="33">
        <v>0</v>
      </c>
      <c r="G72" s="33">
        <f t="shared" ref="G72" si="5">D72*15+E72*45+F72*30</f>
        <v>30</v>
      </c>
      <c r="H72" s="34"/>
    </row>
    <row r="73" spans="1:8" s="11" customFormat="1" x14ac:dyDescent="0.25">
      <c r="A73" s="62"/>
      <c r="B73" s="63" t="s">
        <v>82</v>
      </c>
      <c r="C73" s="38"/>
      <c r="D73" s="38"/>
      <c r="E73" s="33"/>
      <c r="F73" s="33"/>
      <c r="G73" s="33"/>
      <c r="H73" s="34"/>
    </row>
    <row r="74" spans="1:8" s="11" customFormat="1" x14ac:dyDescent="0.25">
      <c r="A74" s="64"/>
      <c r="B74" s="65" t="s">
        <v>83</v>
      </c>
      <c r="C74" s="33">
        <v>12</v>
      </c>
      <c r="D74" s="33">
        <v>9</v>
      </c>
      <c r="E74" s="33">
        <v>3</v>
      </c>
      <c r="F74" s="33">
        <f>SUM(F71:F73)</f>
        <v>0</v>
      </c>
      <c r="G74" s="33">
        <v>270</v>
      </c>
      <c r="H74" s="66" t="s">
        <v>84</v>
      </c>
    </row>
    <row r="75" spans="1:8" s="11" customFormat="1" x14ac:dyDescent="0.25">
      <c r="A75" s="64"/>
      <c r="B75" s="37" t="s">
        <v>85</v>
      </c>
      <c r="C75" s="33">
        <v>12</v>
      </c>
      <c r="D75" s="33">
        <v>7</v>
      </c>
      <c r="E75" s="33">
        <v>5</v>
      </c>
      <c r="F75" s="33">
        <f>SUM(F72:F74)</f>
        <v>0</v>
      </c>
      <c r="G75" s="33">
        <v>330</v>
      </c>
      <c r="H75" s="67"/>
    </row>
    <row r="76" spans="1:8" x14ac:dyDescent="0.25">
      <c r="A76" s="40" t="s">
        <v>86</v>
      </c>
      <c r="B76" s="40"/>
      <c r="C76" s="41">
        <f>SUM(C70:C74)</f>
        <v>19</v>
      </c>
      <c r="D76" s="41" t="s">
        <v>87</v>
      </c>
      <c r="E76" s="41" t="s">
        <v>88</v>
      </c>
      <c r="F76" s="41">
        <f>SUM(F70:F72)</f>
        <v>0</v>
      </c>
      <c r="G76" s="41" t="s">
        <v>89</v>
      </c>
      <c r="H76" s="42"/>
    </row>
    <row r="77" spans="1:8" x14ac:dyDescent="0.25">
      <c r="A77" s="33"/>
      <c r="B77" s="68" t="s">
        <v>90</v>
      </c>
      <c r="C77" s="33"/>
      <c r="D77" s="33"/>
      <c r="E77" s="33"/>
      <c r="F77" s="33"/>
      <c r="G77" s="33"/>
      <c r="H77" s="34"/>
    </row>
    <row r="78" spans="1:8" s="11" customFormat="1" x14ac:dyDescent="0.25">
      <c r="A78" s="64"/>
      <c r="B78" s="37" t="s">
        <v>91</v>
      </c>
      <c r="C78" s="69">
        <v>10</v>
      </c>
      <c r="D78" s="69">
        <v>10</v>
      </c>
      <c r="E78" s="69">
        <v>0</v>
      </c>
      <c r="F78" s="69">
        <v>0</v>
      </c>
      <c r="G78" s="69">
        <f>D78*15+E78*45+F78*30</f>
        <v>150</v>
      </c>
      <c r="H78" s="70" t="s">
        <v>92</v>
      </c>
    </row>
    <row r="79" spans="1:8" s="11" customFormat="1" x14ac:dyDescent="0.25">
      <c r="A79" s="64"/>
      <c r="B79" s="37" t="s">
        <v>93</v>
      </c>
      <c r="C79" s="71"/>
      <c r="D79" s="71"/>
      <c r="E79" s="71"/>
      <c r="F79" s="71"/>
      <c r="G79" s="71"/>
      <c r="H79" s="72"/>
    </row>
    <row r="80" spans="1:8" x14ac:dyDescent="0.25">
      <c r="A80" s="33"/>
      <c r="B80" s="37" t="s">
        <v>94</v>
      </c>
      <c r="C80" s="33">
        <v>12</v>
      </c>
      <c r="D80" s="33">
        <v>12</v>
      </c>
      <c r="E80" s="33">
        <v>0</v>
      </c>
      <c r="F80" s="33">
        <v>0</v>
      </c>
      <c r="G80" s="33">
        <f>D80*15+E80*45+F80*30</f>
        <v>180</v>
      </c>
      <c r="H80" s="34"/>
    </row>
    <row r="81" spans="1:11" x14ac:dyDescent="0.25">
      <c r="A81" s="40" t="s">
        <v>95</v>
      </c>
      <c r="B81" s="40"/>
      <c r="C81" s="41">
        <f>SUM(C78:C80)</f>
        <v>22</v>
      </c>
      <c r="D81" s="41">
        <v>22</v>
      </c>
      <c r="E81" s="41">
        <f>SUM(E77:E80)</f>
        <v>0</v>
      </c>
      <c r="F81" s="41">
        <f>SUM(F77:F80)</f>
        <v>0</v>
      </c>
      <c r="G81" s="41">
        <v>150</v>
      </c>
      <c r="H81" s="42"/>
    </row>
    <row r="82" spans="1:11" x14ac:dyDescent="0.25">
      <c r="A82" s="40" t="s">
        <v>96</v>
      </c>
      <c r="B82" s="40"/>
      <c r="C82" s="41">
        <v>142</v>
      </c>
      <c r="D82" s="41" t="s">
        <v>97</v>
      </c>
      <c r="E82" s="41" t="s">
        <v>98</v>
      </c>
      <c r="F82" s="41">
        <f ca="1">F18+F28+F38+F48+F58+T83+ F69+F76+F81</f>
        <v>0</v>
      </c>
      <c r="G82" s="41" t="s">
        <v>99</v>
      </c>
      <c r="H82" s="41"/>
    </row>
    <row r="83" spans="1:11" x14ac:dyDescent="0.25">
      <c r="A83" s="73"/>
      <c r="B83" s="73"/>
      <c r="C83" s="73"/>
      <c r="D83" s="73"/>
      <c r="E83" s="73"/>
      <c r="F83" s="73"/>
      <c r="G83" s="73"/>
      <c r="H83" s="73"/>
    </row>
    <row r="84" spans="1:11" s="11" customFormat="1" x14ac:dyDescent="0.25">
      <c r="A84" s="74" t="s">
        <v>100</v>
      </c>
      <c r="B84" s="74"/>
      <c r="C84" s="74"/>
      <c r="D84" s="74"/>
      <c r="E84" s="74"/>
      <c r="F84" s="74"/>
      <c r="G84" s="74"/>
      <c r="H84" s="74"/>
    </row>
    <row r="85" spans="1:11" x14ac:dyDescent="0.25">
      <c r="A85" s="75" t="s">
        <v>101</v>
      </c>
      <c r="B85" s="75"/>
      <c r="C85" s="76"/>
      <c r="D85" s="76"/>
      <c r="E85" s="76"/>
      <c r="F85" s="76"/>
      <c r="G85" s="76"/>
      <c r="H85" s="76"/>
      <c r="I85" s="76"/>
      <c r="J85" s="76"/>
      <c r="K85" s="76"/>
    </row>
    <row r="86" spans="1:11" x14ac:dyDescent="0.25">
      <c r="A86" s="77" t="s">
        <v>8</v>
      </c>
      <c r="B86" s="77" t="s">
        <v>102</v>
      </c>
      <c r="C86" s="77" t="s">
        <v>13</v>
      </c>
      <c r="D86" s="77" t="s">
        <v>14</v>
      </c>
      <c r="E86" s="77" t="s">
        <v>15</v>
      </c>
      <c r="F86" s="77" t="s">
        <v>103</v>
      </c>
      <c r="G86" s="78" t="s">
        <v>11</v>
      </c>
      <c r="H86" s="77"/>
    </row>
    <row r="87" spans="1:11" x14ac:dyDescent="0.25">
      <c r="A87" s="79">
        <v>436061</v>
      </c>
      <c r="B87" s="51" t="s">
        <v>104</v>
      </c>
      <c r="C87" s="32">
        <v>2</v>
      </c>
      <c r="D87" s="32">
        <v>2</v>
      </c>
      <c r="E87" s="33">
        <v>0</v>
      </c>
      <c r="F87" s="33">
        <v>0</v>
      </c>
      <c r="G87" s="33">
        <f>D87*15+E87*45+F87*30</f>
        <v>30</v>
      </c>
      <c r="H87" s="33"/>
    </row>
    <row r="88" spans="1:11" x14ac:dyDescent="0.25">
      <c r="A88" s="79">
        <v>436062</v>
      </c>
      <c r="B88" s="51" t="s">
        <v>105</v>
      </c>
      <c r="C88" s="32">
        <v>2</v>
      </c>
      <c r="D88" s="32">
        <v>2</v>
      </c>
      <c r="E88" s="33">
        <v>0</v>
      </c>
      <c r="F88" s="33">
        <v>0</v>
      </c>
      <c r="G88" s="33">
        <f>D88*15+E88*45+F88*30</f>
        <v>30</v>
      </c>
      <c r="H88" s="33"/>
    </row>
    <row r="89" spans="1:11" x14ac:dyDescent="0.25">
      <c r="A89" s="79">
        <v>436063</v>
      </c>
      <c r="B89" s="37" t="s">
        <v>106</v>
      </c>
      <c r="C89" s="32">
        <v>2</v>
      </c>
      <c r="D89" s="32">
        <v>2</v>
      </c>
      <c r="E89" s="33">
        <v>0</v>
      </c>
      <c r="F89" s="33">
        <v>0</v>
      </c>
      <c r="G89" s="33">
        <f>D89*15+E89*45+F89*30</f>
        <v>30</v>
      </c>
      <c r="H89" s="33"/>
    </row>
    <row r="90" spans="1:11" x14ac:dyDescent="0.25">
      <c r="A90" s="79">
        <v>436064</v>
      </c>
      <c r="B90" s="37" t="s">
        <v>107</v>
      </c>
      <c r="C90" s="32">
        <v>3</v>
      </c>
      <c r="D90" s="32">
        <v>3</v>
      </c>
      <c r="E90" s="33">
        <v>0</v>
      </c>
      <c r="F90" s="33">
        <v>0</v>
      </c>
      <c r="G90" s="33">
        <f>D90*15+E90*45+F90*30</f>
        <v>45</v>
      </c>
      <c r="H90" s="33"/>
    </row>
    <row r="91" spans="1:11" x14ac:dyDescent="0.25">
      <c r="A91" s="79">
        <v>436065</v>
      </c>
      <c r="B91" s="37" t="s">
        <v>108</v>
      </c>
      <c r="C91" s="32">
        <v>3</v>
      </c>
      <c r="D91" s="33">
        <v>0</v>
      </c>
      <c r="E91" s="33">
        <v>3</v>
      </c>
      <c r="F91" s="33">
        <v>0</v>
      </c>
      <c r="G91" s="33">
        <f>D91*15+E91*45+F91*30</f>
        <v>135</v>
      </c>
      <c r="H91" s="33"/>
    </row>
    <row r="92" spans="1:11" x14ac:dyDescent="0.25">
      <c r="A92" s="80" t="s">
        <v>85</v>
      </c>
      <c r="B92" s="80"/>
      <c r="C92" s="81"/>
      <c r="D92" s="81"/>
      <c r="E92" s="81"/>
      <c r="F92" s="81"/>
      <c r="G92" s="81"/>
      <c r="H92" s="81"/>
      <c r="I92" s="76"/>
      <c r="J92" s="76"/>
      <c r="K92" s="76"/>
    </row>
    <row r="93" spans="1:11" x14ac:dyDescent="0.25">
      <c r="A93" s="79">
        <v>436081</v>
      </c>
      <c r="B93" s="31" t="s">
        <v>109</v>
      </c>
      <c r="C93" s="32">
        <v>2</v>
      </c>
      <c r="D93" s="32">
        <v>1</v>
      </c>
      <c r="E93" s="33">
        <v>1</v>
      </c>
      <c r="F93" s="33">
        <v>0</v>
      </c>
      <c r="G93" s="33">
        <f t="shared" ref="G93:G98" si="6">D93*15+E93*45+F93*30</f>
        <v>60</v>
      </c>
      <c r="H93" s="33"/>
    </row>
    <row r="94" spans="1:11" x14ac:dyDescent="0.25">
      <c r="A94" s="79">
        <v>436082</v>
      </c>
      <c r="B94" s="51" t="s">
        <v>110</v>
      </c>
      <c r="C94" s="32">
        <v>2</v>
      </c>
      <c r="D94" s="32">
        <v>2</v>
      </c>
      <c r="E94" s="33">
        <v>0</v>
      </c>
      <c r="F94" s="33">
        <v>0</v>
      </c>
      <c r="G94" s="33">
        <f t="shared" si="6"/>
        <v>30</v>
      </c>
      <c r="H94" s="33"/>
    </row>
    <row r="95" spans="1:11" x14ac:dyDescent="0.25">
      <c r="A95" s="79">
        <v>436083</v>
      </c>
      <c r="B95" s="31" t="s">
        <v>111</v>
      </c>
      <c r="C95" s="32">
        <v>1</v>
      </c>
      <c r="D95" s="32">
        <v>0</v>
      </c>
      <c r="E95" s="33">
        <v>1</v>
      </c>
      <c r="F95" s="33">
        <v>0</v>
      </c>
      <c r="G95" s="33">
        <f t="shared" si="6"/>
        <v>45</v>
      </c>
      <c r="H95" s="33"/>
    </row>
    <row r="96" spans="1:11" x14ac:dyDescent="0.25">
      <c r="A96" s="79">
        <v>436084</v>
      </c>
      <c r="B96" s="37" t="s">
        <v>112</v>
      </c>
      <c r="C96" s="32">
        <v>2</v>
      </c>
      <c r="D96" s="32">
        <v>2</v>
      </c>
      <c r="E96" s="33">
        <v>0</v>
      </c>
      <c r="F96" s="33">
        <v>0</v>
      </c>
      <c r="G96" s="33">
        <f t="shared" si="6"/>
        <v>30</v>
      </c>
      <c r="H96" s="33"/>
    </row>
    <row r="97" spans="1:12" x14ac:dyDescent="0.25">
      <c r="A97" s="79">
        <v>436085</v>
      </c>
      <c r="B97" s="51" t="s">
        <v>113</v>
      </c>
      <c r="C97" s="32">
        <v>2</v>
      </c>
      <c r="D97" s="32">
        <v>2</v>
      </c>
      <c r="E97" s="33">
        <v>0</v>
      </c>
      <c r="F97" s="33">
        <v>0</v>
      </c>
      <c r="G97" s="33">
        <f t="shared" si="6"/>
        <v>30</v>
      </c>
      <c r="H97" s="33"/>
    </row>
    <row r="98" spans="1:12" x14ac:dyDescent="0.25">
      <c r="A98" s="79">
        <v>436086</v>
      </c>
      <c r="B98" s="37" t="s">
        <v>114</v>
      </c>
      <c r="C98" s="32">
        <v>3</v>
      </c>
      <c r="D98" s="32">
        <v>0</v>
      </c>
      <c r="E98" s="33">
        <v>3</v>
      </c>
      <c r="F98" s="33">
        <v>0</v>
      </c>
      <c r="G98" s="33">
        <f t="shared" si="6"/>
        <v>135</v>
      </c>
      <c r="H98" s="33"/>
    </row>
    <row r="99" spans="1:12" x14ac:dyDescent="0.25">
      <c r="A99" s="82"/>
      <c r="B99" s="82"/>
      <c r="C99" s="83"/>
      <c r="D99" s="83"/>
      <c r="E99" s="83"/>
      <c r="F99" s="83"/>
      <c r="G99" s="83"/>
      <c r="H99" s="83"/>
    </row>
    <row r="100" spans="1:12" s="11" customFormat="1" x14ac:dyDescent="0.25">
      <c r="A100" s="74" t="s">
        <v>115</v>
      </c>
      <c r="B100" s="74"/>
      <c r="C100" s="74"/>
      <c r="D100" s="74"/>
      <c r="E100" s="74"/>
      <c r="F100" s="74"/>
      <c r="G100" s="74"/>
      <c r="H100" s="74"/>
    </row>
    <row r="101" spans="1:12" x14ac:dyDescent="0.25">
      <c r="A101" s="75" t="s">
        <v>116</v>
      </c>
      <c r="B101" s="75"/>
      <c r="C101" s="75"/>
      <c r="D101" s="75"/>
      <c r="E101" s="75"/>
      <c r="F101" s="75"/>
      <c r="G101" s="75"/>
      <c r="H101" s="75"/>
      <c r="I101" s="76"/>
      <c r="J101" s="76"/>
      <c r="K101" s="76"/>
      <c r="L101" s="84"/>
    </row>
    <row r="102" spans="1:12" x14ac:dyDescent="0.25">
      <c r="A102" s="79">
        <v>436066</v>
      </c>
      <c r="B102" s="85" t="s">
        <v>117</v>
      </c>
      <c r="C102" s="33">
        <v>2</v>
      </c>
      <c r="D102" s="33">
        <v>2</v>
      </c>
      <c r="E102" s="33">
        <v>0</v>
      </c>
      <c r="F102" s="33">
        <v>0</v>
      </c>
      <c r="G102" s="33">
        <f t="shared" ref="G102:G109" si="7">D102*15+E102*45+F102*30</f>
        <v>30</v>
      </c>
      <c r="H102" s="33"/>
    </row>
    <row r="103" spans="1:12" x14ac:dyDescent="0.25">
      <c r="A103" s="79">
        <v>436067</v>
      </c>
      <c r="B103" s="37" t="s">
        <v>118</v>
      </c>
      <c r="C103" s="33">
        <v>2</v>
      </c>
      <c r="D103" s="33">
        <v>2</v>
      </c>
      <c r="E103" s="33">
        <v>0</v>
      </c>
      <c r="F103" s="33">
        <v>0</v>
      </c>
      <c r="G103" s="33">
        <f t="shared" si="7"/>
        <v>30</v>
      </c>
      <c r="H103" s="33"/>
    </row>
    <row r="104" spans="1:12" x14ac:dyDescent="0.25">
      <c r="A104" s="79">
        <v>436068</v>
      </c>
      <c r="B104" s="37" t="s">
        <v>119</v>
      </c>
      <c r="C104" s="33">
        <v>2</v>
      </c>
      <c r="D104" s="33">
        <v>2</v>
      </c>
      <c r="E104" s="33">
        <v>0</v>
      </c>
      <c r="F104" s="33">
        <v>0</v>
      </c>
      <c r="G104" s="33">
        <f t="shared" si="7"/>
        <v>30</v>
      </c>
      <c r="H104" s="33"/>
    </row>
    <row r="105" spans="1:12" x14ac:dyDescent="0.25">
      <c r="A105" s="79">
        <v>436069</v>
      </c>
      <c r="B105" s="46" t="s">
        <v>120</v>
      </c>
      <c r="C105" s="33">
        <v>2</v>
      </c>
      <c r="D105" s="33">
        <v>2</v>
      </c>
      <c r="E105" s="33">
        <v>0</v>
      </c>
      <c r="F105" s="33">
        <v>0</v>
      </c>
      <c r="G105" s="33">
        <f t="shared" si="7"/>
        <v>30</v>
      </c>
      <c r="H105" s="33"/>
    </row>
    <row r="106" spans="1:12" x14ac:dyDescent="0.25">
      <c r="A106" s="79">
        <v>436070</v>
      </c>
      <c r="B106" s="46" t="s">
        <v>121</v>
      </c>
      <c r="C106" s="33">
        <v>1</v>
      </c>
      <c r="D106" s="33">
        <v>0</v>
      </c>
      <c r="E106" s="33">
        <v>1</v>
      </c>
      <c r="F106" s="33">
        <v>0</v>
      </c>
      <c r="G106" s="33">
        <v>30</v>
      </c>
      <c r="H106" s="33"/>
    </row>
    <row r="107" spans="1:12" x14ac:dyDescent="0.25">
      <c r="A107" s="79">
        <v>436071</v>
      </c>
      <c r="B107" s="46" t="s">
        <v>122</v>
      </c>
      <c r="C107" s="33">
        <v>2</v>
      </c>
      <c r="D107" s="33">
        <v>2</v>
      </c>
      <c r="E107" s="33">
        <v>0</v>
      </c>
      <c r="F107" s="33">
        <v>0</v>
      </c>
      <c r="G107" s="33">
        <f t="shared" si="7"/>
        <v>30</v>
      </c>
      <c r="H107" s="33"/>
    </row>
    <row r="108" spans="1:12" x14ac:dyDescent="0.25">
      <c r="A108" s="79">
        <v>436072</v>
      </c>
      <c r="B108" s="37" t="s">
        <v>123</v>
      </c>
      <c r="C108" s="33">
        <v>2</v>
      </c>
      <c r="D108" s="33">
        <v>2</v>
      </c>
      <c r="E108" s="33">
        <v>0</v>
      </c>
      <c r="F108" s="33">
        <v>0</v>
      </c>
      <c r="G108" s="33">
        <f t="shared" si="7"/>
        <v>30</v>
      </c>
      <c r="H108" s="33"/>
    </row>
    <row r="109" spans="1:12" x14ac:dyDescent="0.25">
      <c r="A109" s="79">
        <v>436073</v>
      </c>
      <c r="B109" s="46" t="s">
        <v>124</v>
      </c>
      <c r="C109" s="33">
        <v>2</v>
      </c>
      <c r="D109" s="33">
        <v>2</v>
      </c>
      <c r="E109" s="33">
        <v>0</v>
      </c>
      <c r="F109" s="33">
        <v>0</v>
      </c>
      <c r="G109" s="33">
        <f t="shared" si="7"/>
        <v>30</v>
      </c>
      <c r="H109" s="33"/>
    </row>
    <row r="110" spans="1:12" s="11" customFormat="1" x14ac:dyDescent="0.25">
      <c r="A110" s="75" t="s">
        <v>125</v>
      </c>
      <c r="B110" s="75"/>
      <c r="C110" s="75"/>
      <c r="D110" s="75"/>
      <c r="E110" s="75"/>
      <c r="F110" s="75"/>
      <c r="G110" s="75"/>
      <c r="H110" s="75"/>
      <c r="I110" s="86"/>
      <c r="J110" s="86"/>
    </row>
    <row r="111" spans="1:12" x14ac:dyDescent="0.25">
      <c r="A111" s="79">
        <v>436067</v>
      </c>
      <c r="B111" s="37" t="s">
        <v>118</v>
      </c>
      <c r="C111" s="32">
        <v>2</v>
      </c>
      <c r="D111" s="33">
        <v>2</v>
      </c>
      <c r="E111" s="33">
        <v>0</v>
      </c>
      <c r="F111" s="33">
        <v>0</v>
      </c>
      <c r="G111" s="33">
        <f t="shared" ref="G111:G118" si="8">D111*15+E111*45+F111*30</f>
        <v>30</v>
      </c>
      <c r="H111" s="33"/>
    </row>
    <row r="112" spans="1:12" x14ac:dyDescent="0.25">
      <c r="A112" s="79">
        <v>436087</v>
      </c>
      <c r="B112" s="51" t="s">
        <v>126</v>
      </c>
      <c r="C112" s="32">
        <v>2</v>
      </c>
      <c r="D112" s="33">
        <v>2</v>
      </c>
      <c r="E112" s="33">
        <v>0</v>
      </c>
      <c r="F112" s="33">
        <v>0</v>
      </c>
      <c r="G112" s="33">
        <f t="shared" si="8"/>
        <v>30</v>
      </c>
      <c r="H112" s="33"/>
    </row>
    <row r="113" spans="1:14" x14ac:dyDescent="0.25">
      <c r="A113" s="79">
        <v>436088</v>
      </c>
      <c r="B113" s="37" t="s">
        <v>127</v>
      </c>
      <c r="C113" s="32">
        <v>2</v>
      </c>
      <c r="D113" s="33">
        <v>2</v>
      </c>
      <c r="E113" s="33">
        <v>0</v>
      </c>
      <c r="F113" s="33">
        <v>0</v>
      </c>
      <c r="G113" s="33">
        <f t="shared" si="8"/>
        <v>30</v>
      </c>
      <c r="H113" s="33"/>
    </row>
    <row r="114" spans="1:14" x14ac:dyDescent="0.25">
      <c r="A114" s="79">
        <v>436089</v>
      </c>
      <c r="B114" s="37" t="s">
        <v>128</v>
      </c>
      <c r="C114" s="32">
        <v>2</v>
      </c>
      <c r="D114" s="33">
        <v>2</v>
      </c>
      <c r="E114" s="33">
        <v>0</v>
      </c>
      <c r="F114" s="33">
        <v>0</v>
      </c>
      <c r="G114" s="33">
        <f t="shared" si="8"/>
        <v>30</v>
      </c>
      <c r="H114" s="33"/>
    </row>
    <row r="115" spans="1:14" x14ac:dyDescent="0.25">
      <c r="A115" s="79">
        <v>436090</v>
      </c>
      <c r="B115" s="37" t="s">
        <v>129</v>
      </c>
      <c r="C115" s="32">
        <v>2</v>
      </c>
      <c r="D115" s="33">
        <v>2</v>
      </c>
      <c r="E115" s="33">
        <v>0</v>
      </c>
      <c r="F115" s="33">
        <v>0</v>
      </c>
      <c r="G115" s="33">
        <f t="shared" si="8"/>
        <v>30</v>
      </c>
      <c r="H115" s="33"/>
    </row>
    <row r="116" spans="1:14" x14ac:dyDescent="0.25">
      <c r="A116" s="79">
        <v>436091</v>
      </c>
      <c r="B116" s="37" t="s">
        <v>130</v>
      </c>
      <c r="C116" s="32">
        <v>2</v>
      </c>
      <c r="D116" s="33">
        <v>2</v>
      </c>
      <c r="E116" s="33">
        <v>0</v>
      </c>
      <c r="F116" s="33">
        <v>0</v>
      </c>
      <c r="G116" s="33">
        <f t="shared" si="8"/>
        <v>30</v>
      </c>
      <c r="H116" s="33"/>
    </row>
    <row r="117" spans="1:14" x14ac:dyDescent="0.25">
      <c r="A117" s="79">
        <v>436092</v>
      </c>
      <c r="B117" s="37" t="s">
        <v>131</v>
      </c>
      <c r="C117" s="32">
        <v>2</v>
      </c>
      <c r="D117" s="33">
        <v>2</v>
      </c>
      <c r="E117" s="33">
        <v>0</v>
      </c>
      <c r="F117" s="33">
        <v>0</v>
      </c>
      <c r="G117" s="33">
        <f t="shared" si="8"/>
        <v>30</v>
      </c>
      <c r="H117" s="33"/>
    </row>
    <row r="118" spans="1:14" x14ac:dyDescent="0.25">
      <c r="A118" s="79">
        <v>436093</v>
      </c>
      <c r="B118" s="51" t="s">
        <v>132</v>
      </c>
      <c r="C118" s="32">
        <v>2</v>
      </c>
      <c r="D118" s="33">
        <v>2</v>
      </c>
      <c r="E118" s="33">
        <v>0</v>
      </c>
      <c r="F118" s="33">
        <v>0</v>
      </c>
      <c r="G118" s="33">
        <f t="shared" si="8"/>
        <v>30</v>
      </c>
      <c r="H118" s="33"/>
    </row>
    <row r="119" spans="1:14" x14ac:dyDescent="0.25">
      <c r="A119" s="87"/>
      <c r="B119" s="88"/>
      <c r="C119" s="87"/>
      <c r="D119" s="87"/>
      <c r="E119" s="87"/>
      <c r="F119" s="87"/>
      <c r="G119" s="87"/>
      <c r="H119" s="87"/>
    </row>
    <row r="120" spans="1:14" s="91" customFormat="1" x14ac:dyDescent="0.25">
      <c r="A120" s="89"/>
      <c r="B120" s="89"/>
      <c r="C120" s="89"/>
      <c r="D120" s="90" t="s">
        <v>133</v>
      </c>
      <c r="E120" s="90"/>
      <c r="F120" s="90"/>
      <c r="G120" s="90"/>
      <c r="H120" s="90"/>
    </row>
    <row r="121" spans="1:14" s="91" customFormat="1" ht="17.25" x14ac:dyDescent="0.3">
      <c r="A121" s="92" t="s">
        <v>134</v>
      </c>
      <c r="B121" s="93"/>
      <c r="C121" s="94"/>
      <c r="D121" s="90" t="s">
        <v>135</v>
      </c>
      <c r="E121" s="90"/>
      <c r="F121" s="90"/>
      <c r="G121" s="90"/>
      <c r="H121" s="90"/>
      <c r="I121" s="95"/>
      <c r="J121" s="95"/>
      <c r="N121" s="96"/>
    </row>
    <row r="122" spans="1:14" s="96" customFormat="1" x14ac:dyDescent="0.25">
      <c r="A122" s="97" t="s">
        <v>136</v>
      </c>
      <c r="B122" s="97"/>
      <c r="C122" s="95"/>
      <c r="D122" s="95"/>
      <c r="E122" s="98"/>
      <c r="F122" s="98"/>
      <c r="G122" s="98"/>
      <c r="H122" s="98"/>
      <c r="K122" s="91"/>
      <c r="L122" s="91"/>
      <c r="M122" s="91"/>
      <c r="N122" s="91"/>
    </row>
    <row r="123" spans="1:14" s="91" customFormat="1" x14ac:dyDescent="0.25">
      <c r="A123" s="97" t="s">
        <v>137</v>
      </c>
      <c r="B123" s="97"/>
      <c r="C123" s="95"/>
      <c r="D123" s="95"/>
      <c r="E123" s="99"/>
      <c r="F123" s="99"/>
      <c r="G123" s="99"/>
      <c r="H123" s="99"/>
    </row>
    <row r="124" spans="1:14" s="91" customFormat="1" x14ac:dyDescent="0.25">
      <c r="A124" s="97" t="s">
        <v>138</v>
      </c>
      <c r="B124" s="97"/>
      <c r="C124" s="95"/>
      <c r="D124" s="95"/>
      <c r="E124" s="99"/>
      <c r="F124" s="99"/>
      <c r="G124" s="99"/>
      <c r="H124" s="99"/>
    </row>
    <row r="125" spans="1:14" s="91" customFormat="1" x14ac:dyDescent="0.25">
      <c r="A125" s="95"/>
      <c r="B125" s="96"/>
      <c r="C125" s="95"/>
      <c r="D125" s="95"/>
      <c r="E125" s="99"/>
      <c r="F125" s="99"/>
      <c r="G125" s="99"/>
      <c r="H125" s="99"/>
      <c r="I125" s="96"/>
    </row>
    <row r="126" spans="1:14" s="91" customFormat="1" x14ac:dyDescent="0.25">
      <c r="A126" s="100"/>
      <c r="B126" s="101"/>
      <c r="C126" s="101"/>
      <c r="D126" s="102" t="s">
        <v>139</v>
      </c>
      <c r="E126" s="102"/>
      <c r="F126" s="102"/>
      <c r="G126" s="102"/>
      <c r="H126" s="102"/>
      <c r="I126" s="103"/>
    </row>
    <row r="128" spans="1:14" x14ac:dyDescent="0.25">
      <c r="A128" s="104"/>
      <c r="B128" s="104"/>
      <c r="C128" s="104"/>
      <c r="D128" s="104"/>
      <c r="E128" s="104"/>
    </row>
    <row r="129" spans="1:3" s="20" customFormat="1" ht="15" x14ac:dyDescent="0.25">
      <c r="A129" s="106"/>
      <c r="B129" s="106"/>
      <c r="C129" s="106"/>
    </row>
  </sheetData>
  <mergeCells count="45">
    <mergeCell ref="A123:B123"/>
    <mergeCell ref="A124:B124"/>
    <mergeCell ref="D126:H126"/>
    <mergeCell ref="A128:E128"/>
    <mergeCell ref="A129:C129"/>
    <mergeCell ref="A101:H101"/>
    <mergeCell ref="A110:H110"/>
    <mergeCell ref="D120:H120"/>
    <mergeCell ref="D121:H121"/>
    <mergeCell ref="A122:B122"/>
    <mergeCell ref="E122:H122"/>
    <mergeCell ref="A81:B81"/>
    <mergeCell ref="A82:B82"/>
    <mergeCell ref="A84:H84"/>
    <mergeCell ref="A85:B85"/>
    <mergeCell ref="A92:B92"/>
    <mergeCell ref="A100:H100"/>
    <mergeCell ref="H74:H75"/>
    <mergeCell ref="A76:B76"/>
    <mergeCell ref="C78:C79"/>
    <mergeCell ref="D78:D79"/>
    <mergeCell ref="E78:E79"/>
    <mergeCell ref="F78:F79"/>
    <mergeCell ref="G78:G79"/>
    <mergeCell ref="H78:H79"/>
    <mergeCell ref="A18:B18"/>
    <mergeCell ref="A28:B28"/>
    <mergeCell ref="A38:B38"/>
    <mergeCell ref="A48:B48"/>
    <mergeCell ref="A58:B58"/>
    <mergeCell ref="A69:B69"/>
    <mergeCell ref="A5:H5"/>
    <mergeCell ref="A6:H6"/>
    <mergeCell ref="A7:H7"/>
    <mergeCell ref="A8:A9"/>
    <mergeCell ref="B8:B9"/>
    <mergeCell ref="C8:F8"/>
    <mergeCell ref="G8:G9"/>
    <mergeCell ref="H8:H9"/>
    <mergeCell ref="A1:B1"/>
    <mergeCell ref="C1:H1"/>
    <mergeCell ref="A2:B2"/>
    <mergeCell ref="C2:H2"/>
    <mergeCell ref="D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duoc11203</dc:creator>
  <cp:lastModifiedBy>duoc11203</cp:lastModifiedBy>
  <dcterms:created xsi:type="dcterms:W3CDTF">2015-01-10T03:58:45Z</dcterms:created>
  <dcterms:modified xsi:type="dcterms:W3CDTF">2015-01-10T04:01:15Z</dcterms:modified>
</cp:coreProperties>
</file>